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95" windowWidth="27795" windowHeight="11955"/>
  </bookViews>
  <sheets>
    <sheet name="3" sheetId="1" r:id="rId1"/>
  </sheets>
  <definedNames>
    <definedName name="_xlnm.Print_Titles" localSheetId="0">'3'!$9:$12</definedName>
  </definedNames>
  <calcPr calcId="125725"/>
</workbook>
</file>

<file path=xl/calcChain.xml><?xml version="1.0" encoding="utf-8"?>
<calcChain xmlns="http://schemas.openxmlformats.org/spreadsheetml/2006/main">
  <c r="T67" i="1"/>
  <c r="T66"/>
  <c r="T63"/>
  <c r="T62"/>
  <c r="T61"/>
  <c r="T60"/>
  <c r="T59"/>
  <c r="T58"/>
  <c r="T57"/>
  <c r="T56"/>
  <c r="T55"/>
  <c r="T54"/>
  <c r="T53"/>
  <c r="T52"/>
  <c r="T51"/>
  <c r="T47"/>
  <c r="T46"/>
  <c r="T45"/>
  <c r="T44"/>
  <c r="T43"/>
  <c r="T42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19"/>
  <c r="T18"/>
  <c r="T16"/>
  <c r="T14"/>
  <c r="J64"/>
  <c r="J17" s="1"/>
  <c r="K64"/>
  <c r="K17" s="1"/>
  <c r="J49"/>
  <c r="J48" s="1"/>
  <c r="J41" s="1"/>
  <c r="J15" s="1"/>
  <c r="K49"/>
  <c r="K48" s="1"/>
  <c r="K41" s="1"/>
  <c r="G67"/>
  <c r="G66"/>
  <c r="G63"/>
  <c r="G62"/>
  <c r="G61"/>
  <c r="G60"/>
  <c r="G59"/>
  <c r="G58"/>
  <c r="G57"/>
  <c r="G56"/>
  <c r="G55"/>
  <c r="G54"/>
  <c r="G53"/>
  <c r="G52"/>
  <c r="G51"/>
  <c r="G47"/>
  <c r="G46"/>
  <c r="G45"/>
  <c r="G44"/>
  <c r="G43"/>
  <c r="G42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18"/>
  <c r="G19"/>
  <c r="G16"/>
  <c r="G14"/>
  <c r="K20" l="1"/>
  <c r="J13"/>
  <c r="J20"/>
  <c r="K15"/>
  <c r="K13" s="1"/>
  <c r="M49"/>
  <c r="M48" s="1"/>
  <c r="M41" s="1"/>
  <c r="M15" l="1"/>
  <c r="L49"/>
  <c r="L48" s="1"/>
  <c r="L41" s="1"/>
  <c r="D49"/>
  <c r="D48" s="1"/>
  <c r="D41" s="1"/>
  <c r="D15" s="1"/>
  <c r="E49"/>
  <c r="E48" s="1"/>
  <c r="E41" s="1"/>
  <c r="E15" s="1"/>
  <c r="M64"/>
  <c r="M17" s="1"/>
  <c r="L64"/>
  <c r="L17" s="1"/>
  <c r="D64"/>
  <c r="D17" s="1"/>
  <c r="E64"/>
  <c r="E17" s="1"/>
  <c r="S65"/>
  <c r="S64" s="1"/>
  <c r="S17" s="1"/>
  <c r="R65"/>
  <c r="R64" s="1"/>
  <c r="R17" s="1"/>
  <c r="Q65"/>
  <c r="Q64" s="1"/>
  <c r="Q17" s="1"/>
  <c r="P65"/>
  <c r="P64" s="1"/>
  <c r="P17" s="1"/>
  <c r="O65"/>
  <c r="O64" s="1"/>
  <c r="O17" s="1"/>
  <c r="N65"/>
  <c r="S50"/>
  <c r="S49" s="1"/>
  <c r="S48" s="1"/>
  <c r="S41" s="1"/>
  <c r="R50"/>
  <c r="R49" s="1"/>
  <c r="R48" s="1"/>
  <c r="R41" s="1"/>
  <c r="Q50"/>
  <c r="Q49" s="1"/>
  <c r="Q48" s="1"/>
  <c r="Q41" s="1"/>
  <c r="Q15" s="1"/>
  <c r="P50"/>
  <c r="P49" s="1"/>
  <c r="O50"/>
  <c r="O49" s="1"/>
  <c r="O48" s="1"/>
  <c r="N50"/>
  <c r="N49" l="1"/>
  <c r="T50"/>
  <c r="G50" s="1"/>
  <c r="L20"/>
  <c r="T65"/>
  <c r="G65" s="1"/>
  <c r="D20"/>
  <c r="M20"/>
  <c r="N64"/>
  <c r="T64" s="1"/>
  <c r="R20"/>
  <c r="S20"/>
  <c r="R15"/>
  <c r="R13" s="1"/>
  <c r="S15"/>
  <c r="S13" s="1"/>
  <c r="Q13"/>
  <c r="P48"/>
  <c r="P41" s="1"/>
  <c r="Q20"/>
  <c r="L15"/>
  <c r="L13" s="1"/>
  <c r="E20"/>
  <c r="M13"/>
  <c r="O41"/>
  <c r="F65" l="1"/>
  <c r="F64" s="1"/>
  <c r="F17" s="1"/>
  <c r="N48"/>
  <c r="T49"/>
  <c r="N17"/>
  <c r="T17" s="1"/>
  <c r="F50"/>
  <c r="F49" s="1"/>
  <c r="F48" s="1"/>
  <c r="F41" s="1"/>
  <c r="O20"/>
  <c r="O15"/>
  <c r="P15"/>
  <c r="P13" s="1"/>
  <c r="P20"/>
  <c r="N41" l="1"/>
  <c r="T48"/>
  <c r="F20"/>
  <c r="F15"/>
  <c r="F13" s="1"/>
  <c r="O13"/>
  <c r="T41" l="1"/>
  <c r="N15"/>
  <c r="N20"/>
  <c r="T20" s="1"/>
  <c r="H65"/>
  <c r="H64" s="1"/>
  <c r="I65"/>
  <c r="I64" s="1"/>
  <c r="I17" s="1"/>
  <c r="H50"/>
  <c r="H49" s="1"/>
  <c r="I50"/>
  <c r="I49" s="1"/>
  <c r="I48" s="1"/>
  <c r="I41" s="1"/>
  <c r="T15" l="1"/>
  <c r="T13" s="1"/>
  <c r="N13"/>
  <c r="I20"/>
  <c r="I15"/>
  <c r="I13" s="1"/>
  <c r="G64"/>
  <c r="H17"/>
  <c r="G17" s="1"/>
  <c r="G49"/>
  <c r="H48"/>
  <c r="H41" s="1"/>
  <c r="G41" s="1"/>
  <c r="G48" l="1"/>
  <c r="H15" l="1"/>
  <c r="H20"/>
  <c r="G20" s="1"/>
  <c r="H13" l="1"/>
  <c r="G15"/>
  <c r="G13" s="1"/>
</calcChain>
</file>

<file path=xl/sharedStrings.xml><?xml version="1.0" encoding="utf-8"?>
<sst xmlns="http://schemas.openxmlformats.org/spreadsheetml/2006/main" count="300" uniqueCount="143">
  <si>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</si>
  <si>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</si>
  <si>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</si>
  <si>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</si>
  <si>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</si>
  <si>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</si>
  <si>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</si>
  <si>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в прогнозных ценах соответствующих лет, млн рублей  (без НДС)</t>
  </si>
  <si>
    <t>План</t>
  </si>
  <si>
    <t xml:space="preserve">План 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</si>
  <si>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</si>
  <si>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</si>
  <si>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</si>
  <si>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</si>
  <si>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</si>
  <si>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</si>
  <si>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</si>
  <si>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</si>
  <si>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</si>
  <si>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</si>
  <si>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</si>
  <si>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</si>
  <si>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</si>
  <si>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</si>
  <si>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</si>
  <si>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</si>
  <si>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</si>
  <si>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</si>
  <si>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</si>
  <si>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</si>
  <si>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</si>
  <si>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</si>
  <si>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</si>
  <si>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</si>
  <si>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</si>
  <si>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</si>
  <si>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</si>
  <si>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</si>
  <si>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</si>
  <si>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</si>
  <si>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</si>
  <si>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</si>
  <si>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</si>
  <si>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</si>
  <si>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</si>
  <si>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</si>
  <si>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</si>
  <si>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</si>
  <si>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</si>
  <si>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</si>
  <si>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</si>
  <si>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</si>
  <si>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</si>
  <si>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</si>
  <si>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</si>
  <si>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</si>
  <si>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</si>
  <si>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</si>
  <si>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</si>
  <si>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</si>
  <si>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</si>
  <si>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</si>
  <si>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</si>
  <si>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</si>
  <si>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</si>
  <si>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</si>
  <si>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</si>
  <si>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</si>
  <si>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</si>
  <si>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</si>
  <si>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</si>
  <si>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</si>
  <si>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</si>
  <si>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</si>
  <si>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</si>
  <si>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</si>
  <si>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</si>
  <si>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</si>
  <si>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</si>
  <si>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</si>
  <si>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</si>
  <si>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</si>
  <si>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Монтаж автоматизированной системы контроля и учета электроэнергии</t>
  </si>
  <si>
    <t>ЭН172201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</si>
  <si>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</si>
  <si>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</si>
  <si>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</si>
  <si>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</si>
  <si>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</si>
  <si>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</si>
  <si>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</si>
  <si>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</si>
  <si>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</si>
  <si>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</si>
  <si>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</si>
  <si>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</si>
  <si>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</si>
  <si>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</si>
  <si>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</si>
  <si>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</si>
  <si>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</si>
  <si>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</si>
  <si>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</si>
  <si>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</si>
  <si>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</si>
  <si>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</si>
  <si>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</si>
  <si>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</si>
  <si>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</si>
  <si>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</si>
  <si>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</si>
  <si>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</si>
  <si>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электрических сетей 0,4кВ</t>
  </si>
  <si>
    <t>ЭН172202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</si>
  <si>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</si>
  <si>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</si>
  <si>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</si>
  <si>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</si>
  <si>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План на 01.01.2016 года</t>
  </si>
  <si>
    <t>2017 год</t>
  </si>
  <si>
    <t>2018 год</t>
  </si>
  <si>
    <t>2019 год</t>
  </si>
  <si>
    <t>2020 год</t>
  </si>
  <si>
    <t>2021 год</t>
  </si>
  <si>
    <t>2022 год</t>
  </si>
  <si>
    <t>Владимирская область город Гороховец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</si>
  <si>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</si>
  <si>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>-</t>
  </si>
  <si>
    <t>нд</t>
  </si>
  <si>
    <t>Перечни инвестиционных проектов</t>
  </si>
  <si>
    <t>Раздел 2. План освоения капитальных вложений по инвестиционным проектам</t>
  </si>
  <si>
    <t>Итого (план)</t>
  </si>
  <si>
    <t>Утвержденный план</t>
  </si>
  <si>
    <t>14.1</t>
  </si>
  <si>
    <t>14.2</t>
  </si>
  <si>
    <t>14.3</t>
  </si>
  <si>
    <t>14.4</t>
  </si>
  <si>
    <t>14.5</t>
  </si>
  <si>
    <t>14.6</t>
  </si>
  <si>
    <t xml:space="preserve">к постановлению департамента жилищно-коммунального хозяйства </t>
  </si>
  <si>
    <t>Инвестиционная программа ОАО "Владимирская областная электросетевая компания"</t>
  </si>
  <si>
    <t>Приложение № 2</t>
  </si>
  <si>
    <t>администрации области   от 09.06.2017 № 5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</si>
</sst>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_-* #,##0.00\ _₽_-;\-* #,##0.00\ _₽_-;_-* &quot;-&quot;??\ _₽_-;_-@_-"/>
    <numFmt numFmtId="165" formatCode="#,##0_ ;\-#,##0\ "/>
    <numFmt numFmtId="166" formatCode="_-* #,##0.00\ _р_._-;\-* #,##0.00\ _р_._-;_-* &quot;-&quot;??\ _р_._-;_-@_-"/>
  </numFmts>
  <fonts count="3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color theme="1"/>
      <name val="Times New Roman"/>
      <family val="1"/>
      <charset val="204"/>
    </font>
    <font>
      <sz val="11.5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31">
    <xf numFmtId="0" fontId="0" fillId="0" borderId="0"/>
    <xf numFmtId="0" fontId="2" fillId="0" borderId="0"/>
    <xf numFmtId="0" fontId="4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6" applyNumberFormat="0" applyAlignment="0" applyProtection="0"/>
    <xf numFmtId="0" fontId="11" fillId="20" borderId="7" applyNumberFormat="0" applyAlignment="0" applyProtection="0"/>
    <xf numFmtId="0" fontId="12" fillId="20" borderId="6" applyNumberFormat="0" applyAlignment="0" applyProtection="0"/>
    <xf numFmtId="0" fontId="13" fillId="0" borderId="8" applyNumberFormat="0" applyFill="0" applyAlignment="0" applyProtection="0"/>
    <xf numFmtId="0" fontId="14" fillId="0" borderId="9" applyNumberFormat="0" applyFill="0" applyAlignment="0" applyProtection="0"/>
    <xf numFmtId="0" fontId="15" fillId="0" borderId="10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11" applyNumberFormat="0" applyFill="0" applyAlignment="0" applyProtection="0"/>
    <xf numFmtId="0" fontId="17" fillId="21" borderId="12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21" fillId="0" borderId="0"/>
    <xf numFmtId="0" fontId="21" fillId="0" borderId="0"/>
    <xf numFmtId="0" fontId="2" fillId="0" borderId="0"/>
    <xf numFmtId="0" fontId="20" fillId="0" borderId="0"/>
    <xf numFmtId="0" fontId="2" fillId="0" borderId="0"/>
    <xf numFmtId="0" fontId="22" fillId="0" borderId="0"/>
    <xf numFmtId="0" fontId="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3" borderId="13" applyNumberFormat="0" applyFont="0" applyAlignment="0" applyProtection="0"/>
    <xf numFmtId="9" fontId="20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5" fillId="0" borderId="14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8" fillId="4" borderId="0" applyNumberFormat="0" applyBorder="0" applyAlignment="0" applyProtection="0"/>
    <xf numFmtId="164" fontId="2" fillId="0" borderId="0" applyFont="0" applyFill="0" applyBorder="0" applyAlignment="0" applyProtection="0"/>
  </cellStyleXfs>
  <cellXfs count="33">
    <xf numFmtId="0" fontId="0" fillId="0" borderId="0" xfId="0"/>
    <xf numFmtId="0" fontId="5" fillId="0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/>
    <xf numFmtId="164" fontId="5" fillId="0" borderId="1" xfId="230" applyFont="1" applyFill="1" applyBorder="1" applyAlignment="1">
      <alignment horizontal="center" vertical="center" wrapText="1"/>
    </xf>
    <xf numFmtId="164" fontId="0" fillId="0" borderId="1" xfId="23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0" xfId="0" applyFont="1" applyFill="1"/>
    <xf numFmtId="0" fontId="0" fillId="0" borderId="0" xfId="0" applyFont="1"/>
    <xf numFmtId="0" fontId="0" fillId="0" borderId="1" xfId="1" applyFont="1" applyFill="1" applyBorder="1" applyAlignment="1">
      <alignment horizontal="center" vertical="center" textRotation="90" wrapText="1"/>
    </xf>
    <xf numFmtId="49" fontId="0" fillId="0" borderId="1" xfId="0" applyNumberFormat="1" applyFont="1" applyFill="1" applyBorder="1" applyAlignment="1">
      <alignment horizontal="center" vertical="center" wrapText="1"/>
    </xf>
    <xf numFmtId="164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textRotation="90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2" fillId="0" borderId="0" xfId="0" applyFont="1" applyFill="1"/>
    <xf numFmtId="0" fontId="2" fillId="0" borderId="0" xfId="0" applyFont="1"/>
    <xf numFmtId="0" fontId="0" fillId="0" borderId="1" xfId="0" applyFont="1" applyFill="1" applyBorder="1" applyAlignment="1">
      <alignment horizontal="center" vertical="center" wrapText="1"/>
    </xf>
    <xf numFmtId="0" fontId="30" fillId="0" borderId="15" xfId="0" applyFont="1" applyFill="1" applyBorder="1" applyAlignment="1">
      <alignment horizontal="center" vertical="center" textRotation="90" wrapText="1"/>
    </xf>
    <xf numFmtId="0" fontId="30" fillId="0" borderId="16" xfId="0" applyFont="1" applyFill="1" applyBorder="1" applyAlignment="1">
      <alignment horizontal="center" vertical="center" textRotation="90" wrapText="1"/>
    </xf>
    <xf numFmtId="0" fontId="30" fillId="0" borderId="5" xfId="0" applyFont="1" applyFill="1" applyBorder="1" applyAlignment="1">
      <alignment horizontal="center" vertical="center" textRotation="90" wrapText="1"/>
    </xf>
    <xf numFmtId="0" fontId="0" fillId="0" borderId="0" xfId="42" applyFont="1" applyFill="1" applyAlignment="1">
      <alignment horizontal="center"/>
    </xf>
    <xf numFmtId="0" fontId="2" fillId="0" borderId="0" xfId="42" applyFont="1" applyFill="1" applyAlignment="1">
      <alignment horizontal="center"/>
    </xf>
    <xf numFmtId="0" fontId="2" fillId="0" borderId="0" xfId="42" applyFont="1" applyAlignment="1">
      <alignment horizontal="center"/>
    </xf>
    <xf numFmtId="0" fontId="2" fillId="24" borderId="0" xfId="42" applyFont="1" applyFill="1" applyAlignment="1">
      <alignment horizontal="center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29" fillId="0" borderId="0" xfId="2" applyFont="1" applyAlignment="1">
      <alignment horizontal="center" vertical="center"/>
    </xf>
    <xf numFmtId="0" fontId="0" fillId="24" borderId="0" xfId="42" applyFont="1" applyFill="1" applyAlignment="1">
      <alignment horizontal="center"/>
    </xf>
  </cellXfs>
  <cellStyles count="231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2 2" xfId="39"/>
    <cellStyle name="Обычный 2" xfId="40"/>
    <cellStyle name="Обычный 2 26 2" xfId="41"/>
    <cellStyle name="Обычный 3" xfId="1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2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" xfId="230" builtinId="3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AT67"/>
  <sheetViews>
    <sheetView tabSelected="1" view="pageBreakPreview" zoomScale="80" zoomScaleNormal="70" zoomScaleSheetLayoutView="80" workbookViewId="0">
      <selection activeCell="A7" sqref="A7:T7"/>
    </sheetView>
  </sheetViews>
  <sheetFormatPr defaultRowHeight="15.75"/>
  <cols>
    <col min="1" max="1" width="9.75" style="8" customWidth="1"/>
    <col min="2" max="2" width="36.875" style="8" bestFit="1" customWidth="1"/>
    <col min="3" max="3" width="13.25" style="8" customWidth="1"/>
    <col min="4" max="4" width="7.25" style="8" customWidth="1"/>
    <col min="5" max="5" width="12.5" style="8" customWidth="1"/>
    <col min="6" max="6" width="24.125" style="8" customWidth="1"/>
    <col min="7" max="7" width="8.375" style="8" customWidth="1"/>
    <col min="8" max="8" width="7.5" style="7" customWidth="1"/>
    <col min="9" max="9" width="9.5" style="7" customWidth="1"/>
    <col min="10" max="10" width="8.75" style="7" customWidth="1"/>
    <col min="11" max="11" width="9.25" style="7" customWidth="1"/>
    <col min="12" max="12" width="11.25" style="7" customWidth="1"/>
    <col min="13" max="13" width="12.375" style="7" customWidth="1"/>
    <col min="14" max="19" width="16.625" style="7" customWidth="1"/>
    <col min="20" max="20" width="12.875" style="7" customWidth="1"/>
    <col min="21" max="21" width="7.125" style="7" customWidth="1"/>
    <col min="22" max="22" width="6" style="8" customWidth="1"/>
    <col min="23" max="23" width="8.375" style="8" customWidth="1"/>
    <col min="24" max="24" width="5.625" style="8" customWidth="1"/>
    <col min="25" max="25" width="7.375" style="8" customWidth="1"/>
    <col min="26" max="26" width="10" style="8" customWidth="1"/>
    <col min="27" max="27" width="7.875" style="8" customWidth="1"/>
    <col min="28" max="28" width="6.75" style="8" customWidth="1"/>
    <col min="29" max="29" width="9" style="8" customWidth="1"/>
    <col min="30" max="30" width="6.125" style="8" customWidth="1"/>
    <col min="31" max="31" width="6.75" style="8" customWidth="1"/>
    <col min="32" max="32" width="9.375" style="8" customWidth="1"/>
    <col min="33" max="33" width="7.375" style="8" customWidth="1"/>
    <col min="34" max="40" width="7.25" style="8" customWidth="1"/>
    <col min="41" max="41" width="8.625" style="8" customWidth="1"/>
    <col min="42" max="42" width="6.125" style="8" customWidth="1"/>
    <col min="43" max="43" width="6.875" style="8" customWidth="1"/>
    <col min="44" max="44" width="9.625" style="8" customWidth="1"/>
    <col min="45" max="45" width="6.75" style="8" customWidth="1"/>
    <col min="46" max="46" width="7.75" style="8" customWidth="1"/>
    <col min="47" max="16384" width="9" style="8"/>
  </cols>
  <sheetData>
    <row r="1" spans="1:46" s="18" customFormat="1">
      <c r="A1" s="17"/>
      <c r="B1" s="17"/>
      <c r="C1" s="17"/>
      <c r="D1" s="17"/>
      <c r="E1" s="17"/>
      <c r="F1" s="17"/>
      <c r="G1" s="17"/>
      <c r="H1" s="17"/>
      <c r="I1" s="17"/>
      <c r="J1" s="17"/>
      <c r="K1" s="17"/>
      <c r="Q1" s="23" t="s">
        <v>141</v>
      </c>
      <c r="R1" s="24"/>
      <c r="S1" s="24"/>
      <c r="T1" s="24"/>
      <c r="U1" s="24"/>
      <c r="V1" s="24"/>
      <c r="W1" s="24"/>
      <c r="X1" s="24"/>
    </row>
    <row r="2" spans="1:46" s="18" customFormat="1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Q2" s="25" t="s">
        <v>139</v>
      </c>
      <c r="R2" s="25"/>
      <c r="S2" s="25"/>
      <c r="T2" s="25"/>
      <c r="U2" s="25"/>
      <c r="V2" s="25"/>
      <c r="W2" s="25"/>
      <c r="X2" s="25"/>
    </row>
    <row r="3" spans="1:46" s="18" customFormat="1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Q3" s="32" t="s">
        <v>142</v>
      </c>
      <c r="R3" s="26"/>
      <c r="S3" s="26"/>
      <c r="T3" s="26"/>
      <c r="U3" s="26"/>
      <c r="V3" s="26"/>
      <c r="W3" s="26"/>
      <c r="X3" s="26"/>
    </row>
    <row r="4" spans="1:46" s="18" customFormat="1" ht="18.75">
      <c r="A4" s="30"/>
      <c r="B4" s="30"/>
      <c r="C4" s="30"/>
      <c r="D4" s="30"/>
      <c r="E4" s="30"/>
      <c r="F4" s="30"/>
      <c r="G4" s="17"/>
      <c r="H4" s="17"/>
      <c r="I4" s="17"/>
      <c r="J4" s="17"/>
      <c r="K4" s="17"/>
    </row>
    <row r="5" spans="1:46" s="18" customFormat="1" ht="18.75">
      <c r="A5" s="31" t="s">
        <v>129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</row>
    <row r="6" spans="1:46" s="18" customFormat="1" ht="18.75">
      <c r="A6" s="30" t="s">
        <v>130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</row>
    <row r="7" spans="1:46" s="18" customFormat="1" ht="18.75">
      <c r="A7" s="31" t="s">
        <v>140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</row>
    <row r="8" spans="1:46" ht="9.75" customHeight="1">
      <c r="A8" s="7"/>
      <c r="B8" s="7"/>
      <c r="C8" s="7"/>
      <c r="D8" s="7"/>
      <c r="E8" s="7"/>
      <c r="F8" s="7"/>
      <c r="G8" s="7"/>
      <c r="V8" s="7"/>
      <c r="W8" s="7"/>
      <c r="X8" s="7"/>
      <c r="Y8" s="7"/>
      <c r="Z8" s="7"/>
    </row>
    <row r="9" spans="1:46" s="7" customFormat="1" ht="72.75" customHeight="1">
      <c r="A9" s="19" t="s">
        <v>0</v>
      </c>
      <c r="B9" s="19" t="s">
        <v>1</v>
      </c>
      <c r="C9" s="19" t="s">
        <v>2</v>
      </c>
      <c r="D9" s="20" t="s">
        <v>3</v>
      </c>
      <c r="E9" s="19" t="s">
        <v>4</v>
      </c>
      <c r="F9" s="19" t="s">
        <v>126</v>
      </c>
      <c r="G9" s="27" t="s">
        <v>5</v>
      </c>
      <c r="H9" s="28"/>
      <c r="I9" s="28"/>
      <c r="J9" s="28"/>
      <c r="K9" s="28"/>
      <c r="L9" s="27" t="s">
        <v>6</v>
      </c>
      <c r="M9" s="28"/>
      <c r="N9" s="19" t="s">
        <v>7</v>
      </c>
      <c r="O9" s="19"/>
      <c r="P9" s="19"/>
      <c r="Q9" s="19"/>
      <c r="R9" s="19"/>
      <c r="S9" s="19"/>
      <c r="T9" s="19"/>
    </row>
    <row r="10" spans="1:46" s="7" customFormat="1" ht="66" customHeight="1">
      <c r="A10" s="19"/>
      <c r="B10" s="19"/>
      <c r="C10" s="19"/>
      <c r="D10" s="21"/>
      <c r="E10" s="19"/>
      <c r="F10" s="19"/>
      <c r="G10" s="27" t="s">
        <v>8</v>
      </c>
      <c r="H10" s="28"/>
      <c r="I10" s="28"/>
      <c r="J10" s="28"/>
      <c r="K10" s="29"/>
      <c r="L10" s="19" t="s">
        <v>118</v>
      </c>
      <c r="M10" s="19"/>
      <c r="N10" s="12" t="s">
        <v>119</v>
      </c>
      <c r="O10" s="12" t="s">
        <v>120</v>
      </c>
      <c r="P10" s="12" t="s">
        <v>121</v>
      </c>
      <c r="Q10" s="12" t="s">
        <v>122</v>
      </c>
      <c r="R10" s="12" t="s">
        <v>123</v>
      </c>
      <c r="S10" s="16" t="s">
        <v>124</v>
      </c>
      <c r="T10" s="19" t="s">
        <v>131</v>
      </c>
    </row>
    <row r="11" spans="1:46" s="7" customFormat="1" ht="135" customHeight="1">
      <c r="A11" s="19"/>
      <c r="B11" s="19"/>
      <c r="C11" s="19"/>
      <c r="D11" s="22"/>
      <c r="E11" s="15" t="s">
        <v>8</v>
      </c>
      <c r="F11" s="15" t="s">
        <v>9</v>
      </c>
      <c r="G11" s="14" t="s">
        <v>10</v>
      </c>
      <c r="H11" s="14" t="s">
        <v>11</v>
      </c>
      <c r="I11" s="14" t="s">
        <v>12</v>
      </c>
      <c r="J11" s="9" t="s">
        <v>13</v>
      </c>
      <c r="K11" s="9" t="s">
        <v>14</v>
      </c>
      <c r="L11" s="14" t="s">
        <v>15</v>
      </c>
      <c r="M11" s="14" t="s">
        <v>16</v>
      </c>
      <c r="N11" s="13" t="s">
        <v>132</v>
      </c>
      <c r="O11" s="13" t="s">
        <v>132</v>
      </c>
      <c r="P11" s="13" t="s">
        <v>132</v>
      </c>
      <c r="Q11" s="13" t="s">
        <v>132</v>
      </c>
      <c r="R11" s="13" t="s">
        <v>132</v>
      </c>
      <c r="S11" s="13" t="s">
        <v>132</v>
      </c>
      <c r="T11" s="19"/>
    </row>
    <row r="12" spans="1:46" ht="19.5" customHeight="1">
      <c r="A12" s="6">
        <v>1</v>
      </c>
      <c r="B12" s="13">
        <v>2</v>
      </c>
      <c r="C12" s="13">
        <v>3</v>
      </c>
      <c r="D12" s="13">
        <v>4</v>
      </c>
      <c r="E12" s="13">
        <v>5</v>
      </c>
      <c r="F12" s="13">
        <v>6</v>
      </c>
      <c r="G12" s="13">
        <v>7</v>
      </c>
      <c r="H12" s="13">
        <v>8</v>
      </c>
      <c r="I12" s="13">
        <v>9</v>
      </c>
      <c r="J12" s="13">
        <v>10</v>
      </c>
      <c r="K12" s="13">
        <v>11</v>
      </c>
      <c r="L12" s="13">
        <v>12</v>
      </c>
      <c r="M12" s="13">
        <v>13</v>
      </c>
      <c r="N12" s="10" t="s">
        <v>133</v>
      </c>
      <c r="O12" s="10" t="s">
        <v>134</v>
      </c>
      <c r="P12" s="10" t="s">
        <v>135</v>
      </c>
      <c r="Q12" s="10" t="s">
        <v>136</v>
      </c>
      <c r="R12" s="10" t="s">
        <v>137</v>
      </c>
      <c r="S12" s="10" t="s">
        <v>138</v>
      </c>
      <c r="T12" s="6">
        <v>15</v>
      </c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</row>
    <row r="13" spans="1:46" s="3" customFormat="1" ht="31.5">
      <c r="A13" s="2" t="s">
        <v>17</v>
      </c>
      <c r="B13" s="2" t="s">
        <v>18</v>
      </c>
      <c r="C13" s="2" t="s">
        <v>127</v>
      </c>
      <c r="D13" s="2">
        <v>2017</v>
      </c>
      <c r="E13" s="2">
        <v>2022</v>
      </c>
      <c r="F13" s="4">
        <f>SUM(F14:F19)</f>
        <v>76.27118644067798</v>
      </c>
      <c r="G13" s="4">
        <f t="shared" ref="G13:K13" si="0">SUM(G14:G19)</f>
        <v>76.27118644067798</v>
      </c>
      <c r="H13" s="4">
        <f t="shared" si="0"/>
        <v>8.4661016949152561</v>
      </c>
      <c r="I13" s="4">
        <f t="shared" si="0"/>
        <v>67.805084745762713</v>
      </c>
      <c r="J13" s="4">
        <f t="shared" si="0"/>
        <v>0</v>
      </c>
      <c r="K13" s="4">
        <f t="shared" si="0"/>
        <v>0</v>
      </c>
      <c r="L13" s="2">
        <f t="shared" ref="L13:M13" si="1">SUM(L14:L19)</f>
        <v>0</v>
      </c>
      <c r="M13" s="2">
        <f t="shared" si="1"/>
        <v>0</v>
      </c>
      <c r="N13" s="4">
        <f t="shared" ref="N13:T13" si="2">SUM(N14:N19)</f>
        <v>12.711864406779661</v>
      </c>
      <c r="O13" s="4">
        <f t="shared" si="2"/>
        <v>12.711864406779661</v>
      </c>
      <c r="P13" s="4">
        <f t="shared" si="2"/>
        <v>12.711864406779661</v>
      </c>
      <c r="Q13" s="4">
        <f t="shared" si="2"/>
        <v>12.711864406779661</v>
      </c>
      <c r="R13" s="4">
        <f t="shared" si="2"/>
        <v>12.711864406779661</v>
      </c>
      <c r="S13" s="4">
        <f t="shared" si="2"/>
        <v>12.711864406779661</v>
      </c>
      <c r="T13" s="4">
        <f t="shared" si="2"/>
        <v>76.27118644067798</v>
      </c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</row>
    <row r="14" spans="1:46">
      <c r="A14" s="6" t="s">
        <v>19</v>
      </c>
      <c r="B14" s="6" t="s">
        <v>20</v>
      </c>
      <c r="C14" s="6" t="s">
        <v>21</v>
      </c>
      <c r="D14" s="6" t="s">
        <v>128</v>
      </c>
      <c r="E14" s="6" t="s">
        <v>128</v>
      </c>
      <c r="F14" s="6">
        <v>0</v>
      </c>
      <c r="G14" s="5">
        <f>SUM(H14:K14)</f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f t="shared" ref="T14:T45" si="3">N14+O14+P14+Q14+R14+S14</f>
        <v>0</v>
      </c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</row>
    <row r="15" spans="1:46" ht="31.5">
      <c r="A15" s="6" t="s">
        <v>22</v>
      </c>
      <c r="B15" s="6" t="s">
        <v>23</v>
      </c>
      <c r="C15" s="6" t="s">
        <v>21</v>
      </c>
      <c r="D15" s="6">
        <f t="shared" ref="D15:E15" si="4">D41</f>
        <v>2017</v>
      </c>
      <c r="E15" s="6">
        <f t="shared" si="4"/>
        <v>2022</v>
      </c>
      <c r="F15" s="11">
        <f>F41</f>
        <v>25.423728813559325</v>
      </c>
      <c r="G15" s="5">
        <f>SUM(H15:K15)</f>
        <v>25.423728813559325</v>
      </c>
      <c r="H15" s="5">
        <f>H41</f>
        <v>2.8220338983050852</v>
      </c>
      <c r="I15" s="5">
        <f t="shared" ref="I15:K15" si="5">I41</f>
        <v>22.601694915254239</v>
      </c>
      <c r="J15" s="5">
        <f t="shared" si="5"/>
        <v>0</v>
      </c>
      <c r="K15" s="5">
        <f t="shared" si="5"/>
        <v>0</v>
      </c>
      <c r="L15" s="6">
        <f t="shared" ref="L15:M15" si="6">L41</f>
        <v>0</v>
      </c>
      <c r="M15" s="6">
        <f t="shared" si="6"/>
        <v>0</v>
      </c>
      <c r="N15" s="5">
        <f t="shared" ref="N15" si="7">N41</f>
        <v>4.2372881355932206</v>
      </c>
      <c r="O15" s="5">
        <f t="shared" ref="O15" si="8">O41</f>
        <v>4.2372881355932206</v>
      </c>
      <c r="P15" s="5">
        <f t="shared" ref="P15" si="9">P41</f>
        <v>4.2372881355932206</v>
      </c>
      <c r="Q15" s="5">
        <f t="shared" ref="Q15" si="10">Q41</f>
        <v>4.2372881355932206</v>
      </c>
      <c r="R15" s="5">
        <f t="shared" ref="R15" si="11">R41</f>
        <v>4.2372881355932206</v>
      </c>
      <c r="S15" s="5">
        <f t="shared" ref="S15" si="12">S41</f>
        <v>4.2372881355932206</v>
      </c>
      <c r="T15" s="5">
        <f t="shared" si="3"/>
        <v>25.423728813559325</v>
      </c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</row>
    <row r="16" spans="1:46" ht="63">
      <c r="A16" s="6" t="s">
        <v>24</v>
      </c>
      <c r="B16" s="6" t="s">
        <v>25</v>
      </c>
      <c r="C16" s="6" t="s">
        <v>21</v>
      </c>
      <c r="D16" s="6" t="s">
        <v>128</v>
      </c>
      <c r="E16" s="6" t="s">
        <v>128</v>
      </c>
      <c r="F16" s="6">
        <v>0</v>
      </c>
      <c r="G16" s="5">
        <f>SUM(H16:K16)</f>
        <v>0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f t="shared" si="3"/>
        <v>0</v>
      </c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</row>
    <row r="17" spans="1:46" ht="31.5">
      <c r="A17" s="6" t="s">
        <v>26</v>
      </c>
      <c r="B17" s="6" t="s">
        <v>27</v>
      </c>
      <c r="C17" s="6" t="s">
        <v>21</v>
      </c>
      <c r="D17" s="6">
        <f t="shared" ref="D17:E17" si="13">D64</f>
        <v>2017</v>
      </c>
      <c r="E17" s="6">
        <f t="shared" si="13"/>
        <v>2022</v>
      </c>
      <c r="F17" s="11">
        <f>F64</f>
        <v>50.847457627118651</v>
      </c>
      <c r="G17" s="5">
        <f>SUM(H17:K17)</f>
        <v>50.847457627118651</v>
      </c>
      <c r="H17" s="5">
        <f t="shared" ref="H17:K17" si="14">H64</f>
        <v>5.6440677966101704</v>
      </c>
      <c r="I17" s="5">
        <f t="shared" si="14"/>
        <v>45.203389830508478</v>
      </c>
      <c r="J17" s="5">
        <f t="shared" si="14"/>
        <v>0</v>
      </c>
      <c r="K17" s="5">
        <f t="shared" si="14"/>
        <v>0</v>
      </c>
      <c r="L17" s="6">
        <f t="shared" ref="L17" si="15">L64</f>
        <v>0</v>
      </c>
      <c r="M17" s="6">
        <f>M64</f>
        <v>0</v>
      </c>
      <c r="N17" s="5">
        <f t="shared" ref="N17" si="16">N64</f>
        <v>8.4745762711864412</v>
      </c>
      <c r="O17" s="5">
        <f t="shared" ref="O17" si="17">O64</f>
        <v>8.4745762711864412</v>
      </c>
      <c r="P17" s="5">
        <f t="shared" ref="P17" si="18">P64</f>
        <v>8.4745762711864412</v>
      </c>
      <c r="Q17" s="5">
        <f t="shared" ref="Q17" si="19">Q64</f>
        <v>8.4745762711864412</v>
      </c>
      <c r="R17" s="5">
        <f t="shared" ref="R17" si="20">R64</f>
        <v>8.4745762711864412</v>
      </c>
      <c r="S17" s="5">
        <f t="shared" ref="S17" si="21">S64</f>
        <v>8.4745762711864412</v>
      </c>
      <c r="T17" s="5">
        <f t="shared" si="3"/>
        <v>50.847457627118651</v>
      </c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</row>
    <row r="18" spans="1:46" ht="47.25">
      <c r="A18" s="6" t="s">
        <v>28</v>
      </c>
      <c r="B18" s="6" t="s">
        <v>29</v>
      </c>
      <c r="C18" s="6" t="s">
        <v>21</v>
      </c>
      <c r="D18" s="6" t="s">
        <v>128</v>
      </c>
      <c r="E18" s="6" t="s">
        <v>128</v>
      </c>
      <c r="F18" s="6">
        <v>0</v>
      </c>
      <c r="G18" s="5">
        <f t="shared" ref="G18:G19" si="22">SUM(H18:K18)</f>
        <v>0</v>
      </c>
      <c r="H18" s="6">
        <v>0</v>
      </c>
      <c r="I18" s="6">
        <v>0</v>
      </c>
      <c r="J18" s="6">
        <v>0</v>
      </c>
      <c r="K18" s="6">
        <v>0</v>
      </c>
      <c r="L18" s="6">
        <v>0</v>
      </c>
      <c r="M18" s="6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f t="shared" si="3"/>
        <v>0</v>
      </c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</row>
    <row r="19" spans="1:46">
      <c r="A19" s="6" t="s">
        <v>30</v>
      </c>
      <c r="B19" s="6" t="s">
        <v>31</v>
      </c>
      <c r="C19" s="6" t="s">
        <v>21</v>
      </c>
      <c r="D19" s="6" t="s">
        <v>128</v>
      </c>
      <c r="E19" s="6" t="s">
        <v>128</v>
      </c>
      <c r="F19" s="6">
        <v>0</v>
      </c>
      <c r="G19" s="5">
        <f t="shared" si="22"/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f t="shared" si="3"/>
        <v>0</v>
      </c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</row>
    <row r="20" spans="1:46" ht="20.25" customHeight="1">
      <c r="A20" s="6" t="s">
        <v>32</v>
      </c>
      <c r="B20" s="6" t="s">
        <v>125</v>
      </c>
      <c r="C20" s="6" t="s">
        <v>127</v>
      </c>
      <c r="D20" s="6">
        <f>D41</f>
        <v>2017</v>
      </c>
      <c r="E20" s="6">
        <f>E41</f>
        <v>2022</v>
      </c>
      <c r="F20" s="11">
        <f>F21+F41+F61+F64+F66+F67</f>
        <v>76.27118644067798</v>
      </c>
      <c r="G20" s="5">
        <f>SUM(H20:K20)</f>
        <v>76.271186440677965</v>
      </c>
      <c r="H20" s="5">
        <f t="shared" ref="H20:K20" si="23">H21+H41+H61+H64+H66+H67</f>
        <v>8.4661016949152561</v>
      </c>
      <c r="I20" s="5">
        <f t="shared" si="23"/>
        <v>67.805084745762713</v>
      </c>
      <c r="J20" s="5">
        <f t="shared" si="23"/>
        <v>0</v>
      </c>
      <c r="K20" s="5">
        <f t="shared" si="23"/>
        <v>0</v>
      </c>
      <c r="L20" s="6">
        <f t="shared" ref="L20:M20" si="24">L21+L41+L61+L64+L66+L67</f>
        <v>0</v>
      </c>
      <c r="M20" s="6">
        <f t="shared" si="24"/>
        <v>0</v>
      </c>
      <c r="N20" s="5">
        <f t="shared" ref="N20:S20" si="25">N21+N41+N61+N64+N66+N67</f>
        <v>12.711864406779661</v>
      </c>
      <c r="O20" s="5">
        <f t="shared" si="25"/>
        <v>12.711864406779661</v>
      </c>
      <c r="P20" s="5">
        <f t="shared" si="25"/>
        <v>12.711864406779661</v>
      </c>
      <c r="Q20" s="5">
        <f t="shared" si="25"/>
        <v>12.711864406779661</v>
      </c>
      <c r="R20" s="5">
        <f t="shared" si="25"/>
        <v>12.711864406779661</v>
      </c>
      <c r="S20" s="5">
        <f t="shared" si="25"/>
        <v>12.711864406779661</v>
      </c>
      <c r="T20" s="5">
        <f t="shared" si="3"/>
        <v>76.271186440677965</v>
      </c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</row>
    <row r="21" spans="1:46" ht="31.5">
      <c r="A21" s="6" t="s">
        <v>33</v>
      </c>
      <c r="B21" s="6" t="s">
        <v>34</v>
      </c>
      <c r="C21" s="6" t="s">
        <v>21</v>
      </c>
      <c r="D21" s="6" t="s">
        <v>128</v>
      </c>
      <c r="E21" s="6" t="s">
        <v>128</v>
      </c>
      <c r="F21" s="6">
        <v>0</v>
      </c>
      <c r="G21" s="6">
        <f t="shared" ref="G21:G47" si="26">SUM(H21:K21)</f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5">
        <v>0</v>
      </c>
      <c r="T21" s="5">
        <f t="shared" si="3"/>
        <v>0</v>
      </c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</row>
    <row r="22" spans="1:46" ht="47.25" customHeight="1">
      <c r="A22" s="6" t="s">
        <v>35</v>
      </c>
      <c r="B22" s="6" t="s">
        <v>36</v>
      </c>
      <c r="C22" s="6" t="s">
        <v>21</v>
      </c>
      <c r="D22" s="6" t="s">
        <v>128</v>
      </c>
      <c r="E22" s="6" t="s">
        <v>128</v>
      </c>
      <c r="F22" s="6">
        <v>0</v>
      </c>
      <c r="G22" s="6">
        <f t="shared" si="26"/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  <c r="T22" s="5">
        <f t="shared" si="3"/>
        <v>0</v>
      </c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</row>
    <row r="23" spans="1:46" ht="63" customHeight="1">
      <c r="A23" s="6" t="s">
        <v>37</v>
      </c>
      <c r="B23" s="6" t="s">
        <v>38</v>
      </c>
      <c r="C23" s="6" t="s">
        <v>21</v>
      </c>
      <c r="D23" s="6" t="s">
        <v>128</v>
      </c>
      <c r="E23" s="6" t="s">
        <v>128</v>
      </c>
      <c r="F23" s="6">
        <v>0</v>
      </c>
      <c r="G23" s="6">
        <f t="shared" si="26"/>
        <v>0</v>
      </c>
      <c r="H23" s="6">
        <v>0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f t="shared" si="3"/>
        <v>0</v>
      </c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</row>
    <row r="24" spans="1:46" ht="63" customHeight="1">
      <c r="A24" s="6" t="s">
        <v>39</v>
      </c>
      <c r="B24" s="6" t="s">
        <v>40</v>
      </c>
      <c r="C24" s="6" t="s">
        <v>21</v>
      </c>
      <c r="D24" s="6" t="s">
        <v>128</v>
      </c>
      <c r="E24" s="6" t="s">
        <v>128</v>
      </c>
      <c r="F24" s="6">
        <v>0</v>
      </c>
      <c r="G24" s="6">
        <f t="shared" si="26"/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f t="shared" si="3"/>
        <v>0</v>
      </c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</row>
    <row r="25" spans="1:46" ht="63" customHeight="1">
      <c r="A25" s="6" t="s">
        <v>41</v>
      </c>
      <c r="B25" s="6" t="s">
        <v>42</v>
      </c>
      <c r="C25" s="6" t="s">
        <v>21</v>
      </c>
      <c r="D25" s="6" t="s">
        <v>128</v>
      </c>
      <c r="E25" s="6" t="s">
        <v>128</v>
      </c>
      <c r="F25" s="6">
        <v>0</v>
      </c>
      <c r="G25" s="6">
        <f t="shared" si="26"/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f t="shared" si="3"/>
        <v>0</v>
      </c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</row>
    <row r="26" spans="1:46" ht="47.25" customHeight="1">
      <c r="A26" s="6" t="s">
        <v>43</v>
      </c>
      <c r="B26" s="6" t="s">
        <v>44</v>
      </c>
      <c r="C26" s="6" t="s">
        <v>21</v>
      </c>
      <c r="D26" s="6" t="s">
        <v>128</v>
      </c>
      <c r="E26" s="6" t="s">
        <v>128</v>
      </c>
      <c r="F26" s="6">
        <v>0</v>
      </c>
      <c r="G26" s="6">
        <f t="shared" si="26"/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5">
        <v>0</v>
      </c>
      <c r="O26" s="5">
        <v>0</v>
      </c>
      <c r="P26" s="5">
        <v>0</v>
      </c>
      <c r="Q26" s="5">
        <v>0</v>
      </c>
      <c r="R26" s="5">
        <v>0</v>
      </c>
      <c r="S26" s="5">
        <v>0</v>
      </c>
      <c r="T26" s="5">
        <f t="shared" si="3"/>
        <v>0</v>
      </c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</row>
    <row r="27" spans="1:46" ht="78.75" customHeight="1">
      <c r="A27" s="6" t="s">
        <v>45</v>
      </c>
      <c r="B27" s="6" t="s">
        <v>46</v>
      </c>
      <c r="C27" s="6" t="s">
        <v>21</v>
      </c>
      <c r="D27" s="6" t="s">
        <v>128</v>
      </c>
      <c r="E27" s="6" t="s">
        <v>128</v>
      </c>
      <c r="F27" s="6">
        <v>0</v>
      </c>
      <c r="G27" s="6">
        <f t="shared" si="26"/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5">
        <v>0</v>
      </c>
      <c r="O27" s="5">
        <v>0</v>
      </c>
      <c r="P27" s="5">
        <v>0</v>
      </c>
      <c r="Q27" s="5">
        <v>0</v>
      </c>
      <c r="R27" s="5">
        <v>0</v>
      </c>
      <c r="S27" s="5">
        <v>0</v>
      </c>
      <c r="T27" s="5">
        <f t="shared" si="3"/>
        <v>0</v>
      </c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</row>
    <row r="28" spans="1:46" ht="47.25" customHeight="1">
      <c r="A28" s="6" t="s">
        <v>47</v>
      </c>
      <c r="B28" s="6" t="s">
        <v>48</v>
      </c>
      <c r="C28" s="6" t="s">
        <v>21</v>
      </c>
      <c r="D28" s="6" t="s">
        <v>128</v>
      </c>
      <c r="E28" s="6" t="s">
        <v>128</v>
      </c>
      <c r="F28" s="6">
        <v>0</v>
      </c>
      <c r="G28" s="6">
        <f t="shared" si="26"/>
        <v>0</v>
      </c>
      <c r="H28" s="6">
        <v>0</v>
      </c>
      <c r="I28" s="6">
        <v>0</v>
      </c>
      <c r="J28" s="6">
        <v>0</v>
      </c>
      <c r="K28" s="6">
        <v>0</v>
      </c>
      <c r="L28" s="6">
        <v>0</v>
      </c>
      <c r="M28" s="6">
        <v>0</v>
      </c>
      <c r="N28" s="5">
        <v>0</v>
      </c>
      <c r="O28" s="5">
        <v>0</v>
      </c>
      <c r="P28" s="5">
        <v>0</v>
      </c>
      <c r="Q28" s="5">
        <v>0</v>
      </c>
      <c r="R28" s="5">
        <v>0</v>
      </c>
      <c r="S28" s="5">
        <v>0</v>
      </c>
      <c r="T28" s="5">
        <f t="shared" si="3"/>
        <v>0</v>
      </c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</row>
    <row r="29" spans="1:46" ht="47.25" customHeight="1">
      <c r="A29" s="6" t="s">
        <v>49</v>
      </c>
      <c r="B29" s="6" t="s">
        <v>50</v>
      </c>
      <c r="C29" s="6" t="s">
        <v>21</v>
      </c>
      <c r="D29" s="6" t="s">
        <v>128</v>
      </c>
      <c r="E29" s="6" t="s">
        <v>128</v>
      </c>
      <c r="F29" s="6">
        <v>0</v>
      </c>
      <c r="G29" s="6">
        <f t="shared" si="26"/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5">
        <v>0</v>
      </c>
      <c r="O29" s="5">
        <v>0</v>
      </c>
      <c r="P29" s="5">
        <v>0</v>
      </c>
      <c r="Q29" s="5">
        <v>0</v>
      </c>
      <c r="R29" s="5">
        <v>0</v>
      </c>
      <c r="S29" s="5">
        <v>0</v>
      </c>
      <c r="T29" s="5">
        <f t="shared" si="3"/>
        <v>0</v>
      </c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</row>
    <row r="30" spans="1:46" ht="47.25" customHeight="1">
      <c r="A30" s="6" t="s">
        <v>51</v>
      </c>
      <c r="B30" s="6" t="s">
        <v>52</v>
      </c>
      <c r="C30" s="6" t="s">
        <v>21</v>
      </c>
      <c r="D30" s="6" t="s">
        <v>128</v>
      </c>
      <c r="E30" s="6" t="s">
        <v>128</v>
      </c>
      <c r="F30" s="6">
        <v>0</v>
      </c>
      <c r="G30" s="6">
        <f t="shared" si="26"/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5">
        <v>0</v>
      </c>
      <c r="O30" s="5">
        <v>0</v>
      </c>
      <c r="P30" s="5">
        <v>0</v>
      </c>
      <c r="Q30" s="5">
        <v>0</v>
      </c>
      <c r="R30" s="5">
        <v>0</v>
      </c>
      <c r="S30" s="5">
        <v>0</v>
      </c>
      <c r="T30" s="5">
        <f t="shared" si="3"/>
        <v>0</v>
      </c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</row>
    <row r="31" spans="1:46" ht="126" customHeight="1">
      <c r="A31" s="6" t="s">
        <v>51</v>
      </c>
      <c r="B31" s="6" t="s">
        <v>53</v>
      </c>
      <c r="C31" s="6" t="s">
        <v>21</v>
      </c>
      <c r="D31" s="6" t="s">
        <v>128</v>
      </c>
      <c r="E31" s="6" t="s">
        <v>128</v>
      </c>
      <c r="F31" s="6">
        <v>0</v>
      </c>
      <c r="G31" s="6">
        <f t="shared" si="26"/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f t="shared" si="3"/>
        <v>0</v>
      </c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</row>
    <row r="32" spans="1:46" ht="110.25" customHeight="1">
      <c r="A32" s="6" t="s">
        <v>51</v>
      </c>
      <c r="B32" s="6" t="s">
        <v>54</v>
      </c>
      <c r="C32" s="6" t="s">
        <v>21</v>
      </c>
      <c r="D32" s="6" t="s">
        <v>128</v>
      </c>
      <c r="E32" s="6" t="s">
        <v>128</v>
      </c>
      <c r="F32" s="6">
        <v>0</v>
      </c>
      <c r="G32" s="6">
        <f t="shared" si="26"/>
        <v>0</v>
      </c>
      <c r="H32" s="6">
        <v>0</v>
      </c>
      <c r="I32" s="6">
        <v>0</v>
      </c>
      <c r="J32" s="6">
        <v>0</v>
      </c>
      <c r="K32" s="6">
        <v>0</v>
      </c>
      <c r="L32" s="6">
        <v>0</v>
      </c>
      <c r="M32" s="6">
        <v>0</v>
      </c>
      <c r="N32" s="5">
        <v>0</v>
      </c>
      <c r="O32" s="5">
        <v>0</v>
      </c>
      <c r="P32" s="5">
        <v>0</v>
      </c>
      <c r="Q32" s="5">
        <v>0</v>
      </c>
      <c r="R32" s="5">
        <v>0</v>
      </c>
      <c r="S32" s="5">
        <v>0</v>
      </c>
      <c r="T32" s="5">
        <f t="shared" si="3"/>
        <v>0</v>
      </c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</row>
    <row r="33" spans="1:46" ht="110.25" customHeight="1">
      <c r="A33" s="6" t="s">
        <v>51</v>
      </c>
      <c r="B33" s="6" t="s">
        <v>55</v>
      </c>
      <c r="C33" s="6" t="s">
        <v>21</v>
      </c>
      <c r="D33" s="6" t="s">
        <v>128</v>
      </c>
      <c r="E33" s="6" t="s">
        <v>128</v>
      </c>
      <c r="F33" s="6">
        <v>0</v>
      </c>
      <c r="G33" s="6">
        <f t="shared" si="26"/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5">
        <v>0</v>
      </c>
      <c r="O33" s="5">
        <v>0</v>
      </c>
      <c r="P33" s="5">
        <v>0</v>
      </c>
      <c r="Q33" s="5">
        <v>0</v>
      </c>
      <c r="R33" s="5">
        <v>0</v>
      </c>
      <c r="S33" s="5">
        <v>0</v>
      </c>
      <c r="T33" s="5">
        <f t="shared" si="3"/>
        <v>0</v>
      </c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</row>
    <row r="34" spans="1:46" ht="47.25" customHeight="1">
      <c r="A34" s="6" t="s">
        <v>56</v>
      </c>
      <c r="B34" s="6" t="s">
        <v>52</v>
      </c>
      <c r="C34" s="6" t="s">
        <v>21</v>
      </c>
      <c r="D34" s="6" t="s">
        <v>128</v>
      </c>
      <c r="E34" s="6" t="s">
        <v>128</v>
      </c>
      <c r="F34" s="6">
        <v>0</v>
      </c>
      <c r="G34" s="6">
        <f t="shared" si="26"/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5">
        <v>0</v>
      </c>
      <c r="O34" s="5">
        <v>0</v>
      </c>
      <c r="P34" s="5">
        <v>0</v>
      </c>
      <c r="Q34" s="5">
        <v>0</v>
      </c>
      <c r="R34" s="5">
        <v>0</v>
      </c>
      <c r="S34" s="5">
        <v>0</v>
      </c>
      <c r="T34" s="5">
        <f t="shared" si="3"/>
        <v>0</v>
      </c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</row>
    <row r="35" spans="1:46" ht="126" customHeight="1">
      <c r="A35" s="6" t="s">
        <v>56</v>
      </c>
      <c r="B35" s="6" t="s">
        <v>53</v>
      </c>
      <c r="C35" s="6" t="s">
        <v>21</v>
      </c>
      <c r="D35" s="6" t="s">
        <v>128</v>
      </c>
      <c r="E35" s="6" t="s">
        <v>128</v>
      </c>
      <c r="F35" s="6">
        <v>0</v>
      </c>
      <c r="G35" s="6">
        <f t="shared" si="26"/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5">
        <v>0</v>
      </c>
      <c r="O35" s="5">
        <v>0</v>
      </c>
      <c r="P35" s="5">
        <v>0</v>
      </c>
      <c r="Q35" s="5">
        <v>0</v>
      </c>
      <c r="R35" s="5">
        <v>0</v>
      </c>
      <c r="S35" s="5">
        <v>0</v>
      </c>
      <c r="T35" s="5">
        <f t="shared" si="3"/>
        <v>0</v>
      </c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</row>
    <row r="36" spans="1:46" ht="110.25" customHeight="1">
      <c r="A36" s="6" t="s">
        <v>56</v>
      </c>
      <c r="B36" s="6" t="s">
        <v>54</v>
      </c>
      <c r="C36" s="6" t="s">
        <v>21</v>
      </c>
      <c r="D36" s="6" t="s">
        <v>128</v>
      </c>
      <c r="E36" s="6" t="s">
        <v>128</v>
      </c>
      <c r="F36" s="6">
        <v>0</v>
      </c>
      <c r="G36" s="6">
        <f t="shared" si="26"/>
        <v>0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5">
        <v>0</v>
      </c>
      <c r="O36" s="5">
        <v>0</v>
      </c>
      <c r="P36" s="5">
        <v>0</v>
      </c>
      <c r="Q36" s="5">
        <v>0</v>
      </c>
      <c r="R36" s="5">
        <v>0</v>
      </c>
      <c r="S36" s="5">
        <v>0</v>
      </c>
      <c r="T36" s="5">
        <f t="shared" si="3"/>
        <v>0</v>
      </c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</row>
    <row r="37" spans="1:46" ht="110.25" customHeight="1">
      <c r="A37" s="6" t="s">
        <v>56</v>
      </c>
      <c r="B37" s="6" t="s">
        <v>57</v>
      </c>
      <c r="C37" s="6" t="s">
        <v>21</v>
      </c>
      <c r="D37" s="6" t="s">
        <v>128</v>
      </c>
      <c r="E37" s="6" t="s">
        <v>128</v>
      </c>
      <c r="F37" s="6">
        <v>0</v>
      </c>
      <c r="G37" s="6">
        <f t="shared" si="26"/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5">
        <v>0</v>
      </c>
      <c r="O37" s="5">
        <v>0</v>
      </c>
      <c r="P37" s="5">
        <v>0</v>
      </c>
      <c r="Q37" s="5">
        <v>0</v>
      </c>
      <c r="R37" s="5">
        <v>0</v>
      </c>
      <c r="S37" s="5">
        <v>0</v>
      </c>
      <c r="T37" s="5">
        <f t="shared" si="3"/>
        <v>0</v>
      </c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</row>
    <row r="38" spans="1:46" ht="94.5" customHeight="1">
      <c r="A38" s="6" t="s">
        <v>58</v>
      </c>
      <c r="B38" s="6" t="s">
        <v>59</v>
      </c>
      <c r="C38" s="6" t="s">
        <v>21</v>
      </c>
      <c r="D38" s="6" t="s">
        <v>128</v>
      </c>
      <c r="E38" s="6" t="s">
        <v>128</v>
      </c>
      <c r="F38" s="6">
        <v>0</v>
      </c>
      <c r="G38" s="6">
        <f t="shared" si="26"/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5">
        <v>0</v>
      </c>
      <c r="O38" s="5">
        <v>0</v>
      </c>
      <c r="P38" s="5">
        <v>0</v>
      </c>
      <c r="Q38" s="5">
        <v>0</v>
      </c>
      <c r="R38" s="5">
        <v>0</v>
      </c>
      <c r="S38" s="5">
        <v>0</v>
      </c>
      <c r="T38" s="5">
        <f t="shared" si="3"/>
        <v>0</v>
      </c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</row>
    <row r="39" spans="1:46" ht="78.75" customHeight="1">
      <c r="A39" s="6" t="s">
        <v>60</v>
      </c>
      <c r="B39" s="6" t="s">
        <v>61</v>
      </c>
      <c r="C39" s="6" t="s">
        <v>21</v>
      </c>
      <c r="D39" s="6" t="s">
        <v>128</v>
      </c>
      <c r="E39" s="6" t="s">
        <v>128</v>
      </c>
      <c r="F39" s="6">
        <v>0</v>
      </c>
      <c r="G39" s="6">
        <f t="shared" si="26"/>
        <v>0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5">
        <v>0</v>
      </c>
      <c r="O39" s="5">
        <v>0</v>
      </c>
      <c r="P39" s="5">
        <v>0</v>
      </c>
      <c r="Q39" s="5">
        <v>0</v>
      </c>
      <c r="R39" s="5">
        <v>0</v>
      </c>
      <c r="S39" s="5">
        <v>0</v>
      </c>
      <c r="T39" s="5">
        <f t="shared" si="3"/>
        <v>0</v>
      </c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</row>
    <row r="40" spans="1:46" ht="78.75" customHeight="1">
      <c r="A40" s="6" t="s">
        <v>62</v>
      </c>
      <c r="B40" s="6" t="s">
        <v>63</v>
      </c>
      <c r="C40" s="6" t="s">
        <v>21</v>
      </c>
      <c r="D40" s="6" t="s">
        <v>128</v>
      </c>
      <c r="E40" s="6" t="s">
        <v>128</v>
      </c>
      <c r="F40" s="6">
        <v>0</v>
      </c>
      <c r="G40" s="6">
        <f t="shared" si="26"/>
        <v>0</v>
      </c>
      <c r="H40" s="6">
        <v>0</v>
      </c>
      <c r="I40" s="6">
        <v>0</v>
      </c>
      <c r="J40" s="6">
        <v>0</v>
      </c>
      <c r="K40" s="6">
        <v>0</v>
      </c>
      <c r="L40" s="6">
        <v>0</v>
      </c>
      <c r="M40" s="6">
        <v>0</v>
      </c>
      <c r="N40" s="5">
        <v>0</v>
      </c>
      <c r="O40" s="5">
        <v>0</v>
      </c>
      <c r="P40" s="5">
        <v>0</v>
      </c>
      <c r="Q40" s="5">
        <v>0</v>
      </c>
      <c r="R40" s="5">
        <v>0</v>
      </c>
      <c r="S40" s="5">
        <v>0</v>
      </c>
      <c r="T40" s="5">
        <f t="shared" si="3"/>
        <v>0</v>
      </c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</row>
    <row r="41" spans="1:46" ht="47.25">
      <c r="A41" s="6" t="s">
        <v>64</v>
      </c>
      <c r="B41" s="6" t="s">
        <v>65</v>
      </c>
      <c r="C41" s="6" t="s">
        <v>21</v>
      </c>
      <c r="D41" s="6">
        <f t="shared" ref="D41:E41" si="27">D48</f>
        <v>2017</v>
      </c>
      <c r="E41" s="6">
        <f t="shared" si="27"/>
        <v>2022</v>
      </c>
      <c r="F41" s="11">
        <f>F48</f>
        <v>25.423728813559325</v>
      </c>
      <c r="G41" s="5">
        <f>SUM(H41:K41)</f>
        <v>25.423728813559325</v>
      </c>
      <c r="H41" s="11">
        <f>H48</f>
        <v>2.8220338983050852</v>
      </c>
      <c r="I41" s="11">
        <f>I48</f>
        <v>22.601694915254239</v>
      </c>
      <c r="J41" s="11">
        <f t="shared" ref="J41:K41" si="28">J48</f>
        <v>0</v>
      </c>
      <c r="K41" s="11">
        <f t="shared" si="28"/>
        <v>0</v>
      </c>
      <c r="L41" s="6">
        <f t="shared" ref="L41:S41" si="29">L48</f>
        <v>0</v>
      </c>
      <c r="M41" s="6">
        <f t="shared" si="29"/>
        <v>0</v>
      </c>
      <c r="N41" s="5">
        <f t="shared" si="29"/>
        <v>4.2372881355932206</v>
      </c>
      <c r="O41" s="5">
        <f t="shared" si="29"/>
        <v>4.2372881355932206</v>
      </c>
      <c r="P41" s="5">
        <f t="shared" si="29"/>
        <v>4.2372881355932206</v>
      </c>
      <c r="Q41" s="5">
        <f t="shared" si="29"/>
        <v>4.2372881355932206</v>
      </c>
      <c r="R41" s="5">
        <f t="shared" si="29"/>
        <v>4.2372881355932206</v>
      </c>
      <c r="S41" s="5">
        <f t="shared" si="29"/>
        <v>4.2372881355932206</v>
      </c>
      <c r="T41" s="5">
        <f t="shared" si="3"/>
        <v>25.423728813559325</v>
      </c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</row>
    <row r="42" spans="1:46" ht="78.75" customHeight="1">
      <c r="A42" s="6" t="s">
        <v>66</v>
      </c>
      <c r="B42" s="6" t="s">
        <v>67</v>
      </c>
      <c r="C42" s="6" t="s">
        <v>21</v>
      </c>
      <c r="D42" s="6" t="s">
        <v>128</v>
      </c>
      <c r="E42" s="6" t="s">
        <v>128</v>
      </c>
      <c r="F42" s="6">
        <v>0</v>
      </c>
      <c r="G42" s="5">
        <f t="shared" si="26"/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5">
        <v>0</v>
      </c>
      <c r="O42" s="5">
        <v>0</v>
      </c>
      <c r="P42" s="5">
        <v>0</v>
      </c>
      <c r="Q42" s="5">
        <v>0</v>
      </c>
      <c r="R42" s="5">
        <v>0</v>
      </c>
      <c r="S42" s="5">
        <v>0</v>
      </c>
      <c r="T42" s="5">
        <f t="shared" si="3"/>
        <v>0</v>
      </c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</row>
    <row r="43" spans="1:46" ht="31.5" customHeight="1">
      <c r="A43" s="6" t="s">
        <v>68</v>
      </c>
      <c r="B43" s="6" t="s">
        <v>69</v>
      </c>
      <c r="C43" s="6" t="s">
        <v>21</v>
      </c>
      <c r="D43" s="6" t="s">
        <v>128</v>
      </c>
      <c r="E43" s="6" t="s">
        <v>128</v>
      </c>
      <c r="F43" s="6">
        <v>0</v>
      </c>
      <c r="G43" s="5">
        <f t="shared" si="26"/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5">
        <v>0</v>
      </c>
      <c r="O43" s="5">
        <v>0</v>
      </c>
      <c r="P43" s="5">
        <v>0</v>
      </c>
      <c r="Q43" s="5">
        <v>0</v>
      </c>
      <c r="R43" s="5">
        <v>0</v>
      </c>
      <c r="S43" s="5">
        <v>0</v>
      </c>
      <c r="T43" s="5">
        <f t="shared" si="3"/>
        <v>0</v>
      </c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</row>
    <row r="44" spans="1:46" ht="63" customHeight="1">
      <c r="A44" s="6" t="s">
        <v>70</v>
      </c>
      <c r="B44" s="6" t="s">
        <v>71</v>
      </c>
      <c r="C44" s="6" t="s">
        <v>21</v>
      </c>
      <c r="D44" s="6" t="s">
        <v>128</v>
      </c>
      <c r="E44" s="6" t="s">
        <v>128</v>
      </c>
      <c r="F44" s="6">
        <v>0</v>
      </c>
      <c r="G44" s="5">
        <f t="shared" si="26"/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5">
        <v>0</v>
      </c>
      <c r="O44" s="5">
        <v>0</v>
      </c>
      <c r="P44" s="5">
        <v>0</v>
      </c>
      <c r="Q44" s="5">
        <v>0</v>
      </c>
      <c r="R44" s="5">
        <v>0</v>
      </c>
      <c r="S44" s="5">
        <v>0</v>
      </c>
      <c r="T44" s="5">
        <f t="shared" si="3"/>
        <v>0</v>
      </c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</row>
    <row r="45" spans="1:46" ht="47.25" customHeight="1">
      <c r="A45" s="6" t="s">
        <v>72</v>
      </c>
      <c r="B45" s="6" t="s">
        <v>73</v>
      </c>
      <c r="C45" s="6" t="s">
        <v>21</v>
      </c>
      <c r="D45" s="6" t="s">
        <v>128</v>
      </c>
      <c r="E45" s="6" t="s">
        <v>128</v>
      </c>
      <c r="F45" s="6">
        <v>0</v>
      </c>
      <c r="G45" s="5">
        <f t="shared" si="26"/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5">
        <v>0</v>
      </c>
      <c r="O45" s="5">
        <v>0</v>
      </c>
      <c r="P45" s="5">
        <v>0</v>
      </c>
      <c r="Q45" s="5">
        <v>0</v>
      </c>
      <c r="R45" s="5">
        <v>0</v>
      </c>
      <c r="S45" s="5">
        <v>0</v>
      </c>
      <c r="T45" s="5">
        <f t="shared" si="3"/>
        <v>0</v>
      </c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</row>
    <row r="46" spans="1:46" ht="31.5" customHeight="1">
      <c r="A46" s="6" t="s">
        <v>74</v>
      </c>
      <c r="B46" s="6" t="s">
        <v>75</v>
      </c>
      <c r="C46" s="6" t="s">
        <v>21</v>
      </c>
      <c r="D46" s="6" t="s">
        <v>128</v>
      </c>
      <c r="E46" s="6" t="s">
        <v>128</v>
      </c>
      <c r="F46" s="6">
        <v>0</v>
      </c>
      <c r="G46" s="5">
        <f t="shared" si="26"/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5">
        <v>0</v>
      </c>
      <c r="O46" s="5">
        <v>0</v>
      </c>
      <c r="P46" s="5">
        <v>0</v>
      </c>
      <c r="Q46" s="5">
        <v>0</v>
      </c>
      <c r="R46" s="5">
        <v>0</v>
      </c>
      <c r="S46" s="5">
        <v>0</v>
      </c>
      <c r="T46" s="5">
        <f t="shared" ref="T46:T67" si="30">N46+O46+P46+Q46+R46+S46</f>
        <v>0</v>
      </c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</row>
    <row r="47" spans="1:46" ht="47.25" customHeight="1">
      <c r="A47" s="6" t="s">
        <v>76</v>
      </c>
      <c r="B47" s="6" t="s">
        <v>77</v>
      </c>
      <c r="C47" s="6" t="s">
        <v>21</v>
      </c>
      <c r="D47" s="6" t="s">
        <v>128</v>
      </c>
      <c r="E47" s="6" t="s">
        <v>128</v>
      </c>
      <c r="F47" s="6">
        <v>0</v>
      </c>
      <c r="G47" s="5">
        <f t="shared" si="26"/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5">
        <v>0</v>
      </c>
      <c r="O47" s="5">
        <v>0</v>
      </c>
      <c r="P47" s="5">
        <v>0</v>
      </c>
      <c r="Q47" s="5">
        <v>0</v>
      </c>
      <c r="R47" s="5">
        <v>0</v>
      </c>
      <c r="S47" s="5">
        <v>0</v>
      </c>
      <c r="T47" s="5">
        <f t="shared" si="30"/>
        <v>0</v>
      </c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</row>
    <row r="48" spans="1:46" ht="47.25" customHeight="1">
      <c r="A48" s="6" t="s">
        <v>78</v>
      </c>
      <c r="B48" s="6" t="s">
        <v>79</v>
      </c>
      <c r="C48" s="6" t="s">
        <v>21</v>
      </c>
      <c r="D48" s="6">
        <f t="shared" ref="D48:E48" si="31">D49</f>
        <v>2017</v>
      </c>
      <c r="E48" s="6">
        <f t="shared" si="31"/>
        <v>2022</v>
      </c>
      <c r="F48" s="11">
        <f>F49</f>
        <v>25.423728813559325</v>
      </c>
      <c r="G48" s="5">
        <f>SUM(H48:K48)</f>
        <v>25.423728813559325</v>
      </c>
      <c r="H48" s="11">
        <f>H49</f>
        <v>2.8220338983050852</v>
      </c>
      <c r="I48" s="11">
        <f>I49</f>
        <v>22.601694915254239</v>
      </c>
      <c r="J48" s="11">
        <f t="shared" ref="J48:K49" si="32">J49</f>
        <v>0</v>
      </c>
      <c r="K48" s="11">
        <f t="shared" si="32"/>
        <v>0</v>
      </c>
      <c r="L48" s="6">
        <f t="shared" ref="L48:S49" si="33">L49</f>
        <v>0</v>
      </c>
      <c r="M48" s="6">
        <f t="shared" si="33"/>
        <v>0</v>
      </c>
      <c r="N48" s="5">
        <f t="shared" si="33"/>
        <v>4.2372881355932206</v>
      </c>
      <c r="O48" s="5">
        <f t="shared" si="33"/>
        <v>4.2372881355932206</v>
      </c>
      <c r="P48" s="5">
        <f t="shared" si="33"/>
        <v>4.2372881355932206</v>
      </c>
      <c r="Q48" s="5">
        <f t="shared" si="33"/>
        <v>4.2372881355932206</v>
      </c>
      <c r="R48" s="5">
        <f t="shared" si="33"/>
        <v>4.2372881355932206</v>
      </c>
      <c r="S48" s="5">
        <f t="shared" si="33"/>
        <v>4.2372881355932206</v>
      </c>
      <c r="T48" s="5">
        <f t="shared" si="30"/>
        <v>25.423728813559325</v>
      </c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</row>
    <row r="49" spans="1:46" ht="47.25">
      <c r="A49" s="6" t="s">
        <v>80</v>
      </c>
      <c r="B49" s="6" t="s">
        <v>81</v>
      </c>
      <c r="C49" s="6" t="s">
        <v>21</v>
      </c>
      <c r="D49" s="6">
        <f t="shared" ref="D49:E49" si="34">D50</f>
        <v>2017</v>
      </c>
      <c r="E49" s="6">
        <f t="shared" si="34"/>
        <v>2022</v>
      </c>
      <c r="F49" s="11">
        <f>F50</f>
        <v>25.423728813559325</v>
      </c>
      <c r="G49" s="5">
        <f>SUM(H49:K49)</f>
        <v>25.423728813559325</v>
      </c>
      <c r="H49" s="11">
        <f>H50</f>
        <v>2.8220338983050852</v>
      </c>
      <c r="I49" s="11">
        <f>I50</f>
        <v>22.601694915254239</v>
      </c>
      <c r="J49" s="11">
        <f t="shared" si="32"/>
        <v>0</v>
      </c>
      <c r="K49" s="11">
        <f t="shared" si="32"/>
        <v>0</v>
      </c>
      <c r="L49" s="6">
        <f t="shared" si="33"/>
        <v>0</v>
      </c>
      <c r="M49" s="6">
        <f t="shared" si="33"/>
        <v>0</v>
      </c>
      <c r="N49" s="5">
        <f t="shared" si="33"/>
        <v>4.2372881355932206</v>
      </c>
      <c r="O49" s="5">
        <f t="shared" si="33"/>
        <v>4.2372881355932206</v>
      </c>
      <c r="P49" s="5">
        <f t="shared" si="33"/>
        <v>4.2372881355932206</v>
      </c>
      <c r="Q49" s="5">
        <f t="shared" si="33"/>
        <v>4.2372881355932206</v>
      </c>
      <c r="R49" s="5">
        <f t="shared" si="33"/>
        <v>4.2372881355932206</v>
      </c>
      <c r="S49" s="5">
        <f t="shared" si="33"/>
        <v>4.2372881355932206</v>
      </c>
      <c r="T49" s="5">
        <f t="shared" si="30"/>
        <v>25.423728813559325</v>
      </c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</row>
    <row r="50" spans="1:46" ht="31.5">
      <c r="A50" s="6" t="s">
        <v>80</v>
      </c>
      <c r="B50" s="6" t="s">
        <v>82</v>
      </c>
      <c r="C50" s="6" t="s">
        <v>83</v>
      </c>
      <c r="D50" s="6">
        <v>2017</v>
      </c>
      <c r="E50" s="6">
        <v>2022</v>
      </c>
      <c r="F50" s="11">
        <f>T50</f>
        <v>25.423728813559325</v>
      </c>
      <c r="G50" s="5">
        <f>T50</f>
        <v>25.423728813559325</v>
      </c>
      <c r="H50" s="5">
        <f>G50*0.111</f>
        <v>2.8220338983050852</v>
      </c>
      <c r="I50" s="5">
        <f>G50*0.889</f>
        <v>22.601694915254239</v>
      </c>
      <c r="J50" s="5">
        <v>0</v>
      </c>
      <c r="K50" s="5">
        <v>0</v>
      </c>
      <c r="L50" s="6">
        <v>0</v>
      </c>
      <c r="M50" s="6">
        <v>0</v>
      </c>
      <c r="N50" s="5">
        <f t="shared" ref="N50:S50" si="35">5/1.18</f>
        <v>4.2372881355932206</v>
      </c>
      <c r="O50" s="5">
        <f t="shared" si="35"/>
        <v>4.2372881355932206</v>
      </c>
      <c r="P50" s="5">
        <f t="shared" si="35"/>
        <v>4.2372881355932206</v>
      </c>
      <c r="Q50" s="5">
        <f t="shared" si="35"/>
        <v>4.2372881355932206</v>
      </c>
      <c r="R50" s="5">
        <f t="shared" si="35"/>
        <v>4.2372881355932206</v>
      </c>
      <c r="S50" s="5">
        <f t="shared" si="35"/>
        <v>4.2372881355932206</v>
      </c>
      <c r="T50" s="5">
        <f t="shared" si="30"/>
        <v>25.423728813559325</v>
      </c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</row>
    <row r="51" spans="1:46" ht="47.25" customHeight="1">
      <c r="A51" s="6" t="s">
        <v>84</v>
      </c>
      <c r="B51" s="6" t="s">
        <v>85</v>
      </c>
      <c r="C51" s="6" t="s">
        <v>21</v>
      </c>
      <c r="D51" s="6" t="s">
        <v>128</v>
      </c>
      <c r="E51" s="6" t="s">
        <v>128</v>
      </c>
      <c r="F51" s="6">
        <v>0</v>
      </c>
      <c r="G51" s="5">
        <f t="shared" ref="G51:G63" si="36">SUM(H51:K51)</f>
        <v>0</v>
      </c>
      <c r="H51" s="5">
        <v>0</v>
      </c>
      <c r="I51" s="5">
        <v>0</v>
      </c>
      <c r="J51" s="5">
        <v>0</v>
      </c>
      <c r="K51" s="5">
        <v>0</v>
      </c>
      <c r="L51" s="6">
        <v>0</v>
      </c>
      <c r="M51" s="6">
        <v>0</v>
      </c>
      <c r="N51" s="5">
        <v>0</v>
      </c>
      <c r="O51" s="5">
        <v>0</v>
      </c>
      <c r="P51" s="5">
        <v>0</v>
      </c>
      <c r="Q51" s="5">
        <v>0</v>
      </c>
      <c r="R51" s="5">
        <v>0</v>
      </c>
      <c r="S51" s="5">
        <v>0</v>
      </c>
      <c r="T51" s="5">
        <f t="shared" si="30"/>
        <v>0</v>
      </c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</row>
    <row r="52" spans="1:46" ht="31.5" customHeight="1">
      <c r="A52" s="6" t="s">
        <v>86</v>
      </c>
      <c r="B52" s="6" t="s">
        <v>87</v>
      </c>
      <c r="C52" s="6" t="s">
        <v>21</v>
      </c>
      <c r="D52" s="6" t="s">
        <v>128</v>
      </c>
      <c r="E52" s="6" t="s">
        <v>128</v>
      </c>
      <c r="F52" s="6">
        <v>0</v>
      </c>
      <c r="G52" s="5">
        <f t="shared" si="36"/>
        <v>0</v>
      </c>
      <c r="H52" s="5">
        <v>0</v>
      </c>
      <c r="I52" s="5">
        <v>0</v>
      </c>
      <c r="J52" s="5">
        <v>0</v>
      </c>
      <c r="K52" s="5">
        <v>0</v>
      </c>
      <c r="L52" s="6">
        <v>0</v>
      </c>
      <c r="M52" s="6">
        <v>0</v>
      </c>
      <c r="N52" s="5">
        <v>0</v>
      </c>
      <c r="O52" s="5">
        <v>0</v>
      </c>
      <c r="P52" s="5">
        <v>0</v>
      </c>
      <c r="Q52" s="5">
        <v>0</v>
      </c>
      <c r="R52" s="5">
        <v>0</v>
      </c>
      <c r="S52" s="5">
        <v>0</v>
      </c>
      <c r="T52" s="5">
        <f t="shared" si="30"/>
        <v>0</v>
      </c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</row>
    <row r="53" spans="1:46" ht="47.25" customHeight="1">
      <c r="A53" s="6" t="s">
        <v>88</v>
      </c>
      <c r="B53" s="6" t="s">
        <v>89</v>
      </c>
      <c r="C53" s="6" t="s">
        <v>21</v>
      </c>
      <c r="D53" s="6" t="s">
        <v>128</v>
      </c>
      <c r="E53" s="6" t="s">
        <v>128</v>
      </c>
      <c r="F53" s="6">
        <v>0</v>
      </c>
      <c r="G53" s="5">
        <f t="shared" si="36"/>
        <v>0</v>
      </c>
      <c r="H53" s="5">
        <v>0</v>
      </c>
      <c r="I53" s="5">
        <v>0</v>
      </c>
      <c r="J53" s="5">
        <v>0</v>
      </c>
      <c r="K53" s="5">
        <v>0</v>
      </c>
      <c r="L53" s="6">
        <v>0</v>
      </c>
      <c r="M53" s="6">
        <v>0</v>
      </c>
      <c r="N53" s="5">
        <v>0</v>
      </c>
      <c r="O53" s="5">
        <v>0</v>
      </c>
      <c r="P53" s="5">
        <v>0</v>
      </c>
      <c r="Q53" s="5">
        <v>0</v>
      </c>
      <c r="R53" s="5">
        <v>0</v>
      </c>
      <c r="S53" s="5">
        <v>0</v>
      </c>
      <c r="T53" s="5">
        <f t="shared" si="30"/>
        <v>0</v>
      </c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</row>
    <row r="54" spans="1:46" ht="63" customHeight="1">
      <c r="A54" s="6" t="s">
        <v>90</v>
      </c>
      <c r="B54" s="6" t="s">
        <v>91</v>
      </c>
      <c r="C54" s="6" t="s">
        <v>21</v>
      </c>
      <c r="D54" s="6" t="s">
        <v>128</v>
      </c>
      <c r="E54" s="6" t="s">
        <v>128</v>
      </c>
      <c r="F54" s="6">
        <v>0</v>
      </c>
      <c r="G54" s="5">
        <f t="shared" si="36"/>
        <v>0</v>
      </c>
      <c r="H54" s="5">
        <v>0</v>
      </c>
      <c r="I54" s="5">
        <v>0</v>
      </c>
      <c r="J54" s="5">
        <v>0</v>
      </c>
      <c r="K54" s="5">
        <v>0</v>
      </c>
      <c r="L54" s="6">
        <v>0</v>
      </c>
      <c r="M54" s="6">
        <v>0</v>
      </c>
      <c r="N54" s="5">
        <v>0</v>
      </c>
      <c r="O54" s="5">
        <v>0</v>
      </c>
      <c r="P54" s="5">
        <v>0</v>
      </c>
      <c r="Q54" s="5">
        <v>0</v>
      </c>
      <c r="R54" s="5">
        <v>0</v>
      </c>
      <c r="S54" s="5">
        <v>0</v>
      </c>
      <c r="T54" s="5">
        <f t="shared" si="30"/>
        <v>0</v>
      </c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</row>
    <row r="55" spans="1:46" ht="63" customHeight="1">
      <c r="A55" s="6" t="s">
        <v>92</v>
      </c>
      <c r="B55" s="6" t="s">
        <v>93</v>
      </c>
      <c r="C55" s="6" t="s">
        <v>21</v>
      </c>
      <c r="D55" s="6" t="s">
        <v>128</v>
      </c>
      <c r="E55" s="6" t="s">
        <v>128</v>
      </c>
      <c r="F55" s="6">
        <v>0</v>
      </c>
      <c r="G55" s="5">
        <f t="shared" si="36"/>
        <v>0</v>
      </c>
      <c r="H55" s="5">
        <v>0</v>
      </c>
      <c r="I55" s="5">
        <v>0</v>
      </c>
      <c r="J55" s="5">
        <v>0</v>
      </c>
      <c r="K55" s="5">
        <v>0</v>
      </c>
      <c r="L55" s="6">
        <v>0</v>
      </c>
      <c r="M55" s="6">
        <v>0</v>
      </c>
      <c r="N55" s="5">
        <v>0</v>
      </c>
      <c r="O55" s="5">
        <v>0</v>
      </c>
      <c r="P55" s="5">
        <v>0</v>
      </c>
      <c r="Q55" s="5">
        <v>0</v>
      </c>
      <c r="R55" s="5">
        <v>0</v>
      </c>
      <c r="S55" s="5">
        <v>0</v>
      </c>
      <c r="T55" s="5">
        <f t="shared" si="30"/>
        <v>0</v>
      </c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</row>
    <row r="56" spans="1:46" ht="47.25" customHeight="1">
      <c r="A56" s="6" t="s">
        <v>94</v>
      </c>
      <c r="B56" s="6" t="s">
        <v>95</v>
      </c>
      <c r="C56" s="6" t="s">
        <v>21</v>
      </c>
      <c r="D56" s="6" t="s">
        <v>128</v>
      </c>
      <c r="E56" s="6" t="s">
        <v>128</v>
      </c>
      <c r="F56" s="6">
        <v>0</v>
      </c>
      <c r="G56" s="5">
        <f t="shared" si="36"/>
        <v>0</v>
      </c>
      <c r="H56" s="5">
        <v>0</v>
      </c>
      <c r="I56" s="5">
        <v>0</v>
      </c>
      <c r="J56" s="5">
        <v>0</v>
      </c>
      <c r="K56" s="5">
        <v>0</v>
      </c>
      <c r="L56" s="6">
        <v>0</v>
      </c>
      <c r="M56" s="6">
        <v>0</v>
      </c>
      <c r="N56" s="5">
        <v>0</v>
      </c>
      <c r="O56" s="5">
        <v>0</v>
      </c>
      <c r="P56" s="5">
        <v>0</v>
      </c>
      <c r="Q56" s="5">
        <v>0</v>
      </c>
      <c r="R56" s="5">
        <v>0</v>
      </c>
      <c r="S56" s="5">
        <v>0</v>
      </c>
      <c r="T56" s="5">
        <f t="shared" si="30"/>
        <v>0</v>
      </c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</row>
    <row r="57" spans="1:46" ht="63" customHeight="1">
      <c r="A57" s="6" t="s">
        <v>96</v>
      </c>
      <c r="B57" s="6" t="s">
        <v>97</v>
      </c>
      <c r="C57" s="6" t="s">
        <v>21</v>
      </c>
      <c r="D57" s="6" t="s">
        <v>128</v>
      </c>
      <c r="E57" s="6" t="s">
        <v>128</v>
      </c>
      <c r="F57" s="6">
        <v>0</v>
      </c>
      <c r="G57" s="5">
        <f t="shared" si="36"/>
        <v>0</v>
      </c>
      <c r="H57" s="5">
        <v>0</v>
      </c>
      <c r="I57" s="5">
        <v>0</v>
      </c>
      <c r="J57" s="5">
        <v>0</v>
      </c>
      <c r="K57" s="5">
        <v>0</v>
      </c>
      <c r="L57" s="6">
        <v>0</v>
      </c>
      <c r="M57" s="6">
        <v>0</v>
      </c>
      <c r="N57" s="5">
        <v>0</v>
      </c>
      <c r="O57" s="5">
        <v>0</v>
      </c>
      <c r="P57" s="5">
        <v>0</v>
      </c>
      <c r="Q57" s="5">
        <v>0</v>
      </c>
      <c r="R57" s="5">
        <v>0</v>
      </c>
      <c r="S57" s="5">
        <v>0</v>
      </c>
      <c r="T57" s="5">
        <f t="shared" si="30"/>
        <v>0</v>
      </c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</row>
    <row r="58" spans="1:46" ht="63" customHeight="1">
      <c r="A58" s="6" t="s">
        <v>98</v>
      </c>
      <c r="B58" s="6" t="s">
        <v>99</v>
      </c>
      <c r="C58" s="6" t="s">
        <v>21</v>
      </c>
      <c r="D58" s="6" t="s">
        <v>128</v>
      </c>
      <c r="E58" s="6" t="s">
        <v>128</v>
      </c>
      <c r="F58" s="6">
        <v>0</v>
      </c>
      <c r="G58" s="5">
        <f t="shared" si="36"/>
        <v>0</v>
      </c>
      <c r="H58" s="5">
        <v>0</v>
      </c>
      <c r="I58" s="5">
        <v>0</v>
      </c>
      <c r="J58" s="5">
        <v>0</v>
      </c>
      <c r="K58" s="5">
        <v>0</v>
      </c>
      <c r="L58" s="6">
        <v>0</v>
      </c>
      <c r="M58" s="6">
        <v>0</v>
      </c>
      <c r="N58" s="5">
        <v>0</v>
      </c>
      <c r="O58" s="5">
        <v>0</v>
      </c>
      <c r="P58" s="5">
        <v>0</v>
      </c>
      <c r="Q58" s="5">
        <v>0</v>
      </c>
      <c r="R58" s="5">
        <v>0</v>
      </c>
      <c r="S58" s="5">
        <v>0</v>
      </c>
      <c r="T58" s="5">
        <f t="shared" si="30"/>
        <v>0</v>
      </c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</row>
    <row r="59" spans="1:46" ht="31.5" customHeight="1">
      <c r="A59" s="6" t="s">
        <v>100</v>
      </c>
      <c r="B59" s="6" t="s">
        <v>101</v>
      </c>
      <c r="C59" s="6" t="s">
        <v>21</v>
      </c>
      <c r="D59" s="6" t="s">
        <v>128</v>
      </c>
      <c r="E59" s="6" t="s">
        <v>128</v>
      </c>
      <c r="F59" s="6">
        <v>0</v>
      </c>
      <c r="G59" s="5">
        <f t="shared" si="36"/>
        <v>0</v>
      </c>
      <c r="H59" s="5">
        <v>0</v>
      </c>
      <c r="I59" s="5">
        <v>0</v>
      </c>
      <c r="J59" s="5">
        <v>0</v>
      </c>
      <c r="K59" s="5">
        <v>0</v>
      </c>
      <c r="L59" s="6">
        <v>0</v>
      </c>
      <c r="M59" s="6">
        <v>0</v>
      </c>
      <c r="N59" s="5">
        <v>0</v>
      </c>
      <c r="O59" s="5">
        <v>0</v>
      </c>
      <c r="P59" s="5">
        <v>0</v>
      </c>
      <c r="Q59" s="5">
        <v>0</v>
      </c>
      <c r="R59" s="5">
        <v>0</v>
      </c>
      <c r="S59" s="5">
        <v>0</v>
      </c>
      <c r="T59" s="5">
        <f t="shared" si="30"/>
        <v>0</v>
      </c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</row>
    <row r="60" spans="1:46" ht="47.25" customHeight="1">
      <c r="A60" s="6" t="s">
        <v>102</v>
      </c>
      <c r="B60" s="6" t="s">
        <v>103</v>
      </c>
      <c r="C60" s="6" t="s">
        <v>21</v>
      </c>
      <c r="D60" s="6" t="s">
        <v>128</v>
      </c>
      <c r="E60" s="6" t="s">
        <v>128</v>
      </c>
      <c r="F60" s="6">
        <v>0</v>
      </c>
      <c r="G60" s="5">
        <f t="shared" si="36"/>
        <v>0</v>
      </c>
      <c r="H60" s="5">
        <v>0</v>
      </c>
      <c r="I60" s="5">
        <v>0</v>
      </c>
      <c r="J60" s="5">
        <v>0</v>
      </c>
      <c r="K60" s="5">
        <v>0</v>
      </c>
      <c r="L60" s="6">
        <v>0</v>
      </c>
      <c r="M60" s="6">
        <v>0</v>
      </c>
      <c r="N60" s="5">
        <v>0</v>
      </c>
      <c r="O60" s="5">
        <v>0</v>
      </c>
      <c r="P60" s="5">
        <v>0</v>
      </c>
      <c r="Q60" s="5">
        <v>0</v>
      </c>
      <c r="R60" s="5">
        <v>0</v>
      </c>
      <c r="S60" s="5">
        <v>0</v>
      </c>
      <c r="T60" s="5">
        <f t="shared" si="30"/>
        <v>0</v>
      </c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</row>
    <row r="61" spans="1:46" ht="63">
      <c r="A61" s="6" t="s">
        <v>104</v>
      </c>
      <c r="B61" s="6" t="s">
        <v>105</v>
      </c>
      <c r="C61" s="6" t="s">
        <v>21</v>
      </c>
      <c r="D61" s="6" t="s">
        <v>128</v>
      </c>
      <c r="E61" s="6" t="s">
        <v>128</v>
      </c>
      <c r="F61" s="6">
        <v>0</v>
      </c>
      <c r="G61" s="5">
        <f t="shared" si="36"/>
        <v>0</v>
      </c>
      <c r="H61" s="5">
        <v>0</v>
      </c>
      <c r="I61" s="5">
        <v>0</v>
      </c>
      <c r="J61" s="5">
        <v>0</v>
      </c>
      <c r="K61" s="5">
        <v>0</v>
      </c>
      <c r="L61" s="6">
        <v>0</v>
      </c>
      <c r="M61" s="6">
        <v>0</v>
      </c>
      <c r="N61" s="5">
        <v>0</v>
      </c>
      <c r="O61" s="5">
        <v>0</v>
      </c>
      <c r="P61" s="5">
        <v>0</v>
      </c>
      <c r="Q61" s="5">
        <v>0</v>
      </c>
      <c r="R61" s="5">
        <v>0</v>
      </c>
      <c r="S61" s="5">
        <v>0</v>
      </c>
      <c r="T61" s="5">
        <f t="shared" si="30"/>
        <v>0</v>
      </c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</row>
    <row r="62" spans="1:46" ht="63" customHeight="1">
      <c r="A62" s="6" t="s">
        <v>106</v>
      </c>
      <c r="B62" s="6" t="s">
        <v>107</v>
      </c>
      <c r="C62" s="6" t="s">
        <v>21</v>
      </c>
      <c r="D62" s="6" t="s">
        <v>128</v>
      </c>
      <c r="E62" s="6" t="s">
        <v>128</v>
      </c>
      <c r="F62" s="6">
        <v>0</v>
      </c>
      <c r="G62" s="5">
        <f t="shared" si="36"/>
        <v>0</v>
      </c>
      <c r="H62" s="5">
        <v>0</v>
      </c>
      <c r="I62" s="5">
        <v>0</v>
      </c>
      <c r="J62" s="5">
        <v>0</v>
      </c>
      <c r="K62" s="5">
        <v>0</v>
      </c>
      <c r="L62" s="6">
        <v>0</v>
      </c>
      <c r="M62" s="6">
        <v>0</v>
      </c>
      <c r="N62" s="5">
        <v>0</v>
      </c>
      <c r="O62" s="5">
        <v>0</v>
      </c>
      <c r="P62" s="5">
        <v>0</v>
      </c>
      <c r="Q62" s="5">
        <v>0</v>
      </c>
      <c r="R62" s="5">
        <v>0</v>
      </c>
      <c r="S62" s="5">
        <v>0</v>
      </c>
      <c r="T62" s="5">
        <f t="shared" si="30"/>
        <v>0</v>
      </c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</row>
    <row r="63" spans="1:46" ht="63" customHeight="1">
      <c r="A63" s="6" t="s">
        <v>108</v>
      </c>
      <c r="B63" s="6" t="s">
        <v>109</v>
      </c>
      <c r="C63" s="6" t="s">
        <v>21</v>
      </c>
      <c r="D63" s="6" t="s">
        <v>128</v>
      </c>
      <c r="E63" s="6" t="s">
        <v>128</v>
      </c>
      <c r="F63" s="6">
        <v>0</v>
      </c>
      <c r="G63" s="5">
        <f t="shared" si="36"/>
        <v>0</v>
      </c>
      <c r="H63" s="5">
        <v>0</v>
      </c>
      <c r="I63" s="5">
        <v>0</v>
      </c>
      <c r="J63" s="5">
        <v>0</v>
      </c>
      <c r="K63" s="5">
        <v>0</v>
      </c>
      <c r="L63" s="6">
        <v>0</v>
      </c>
      <c r="M63" s="6">
        <v>0</v>
      </c>
      <c r="N63" s="5">
        <v>0</v>
      </c>
      <c r="O63" s="5">
        <v>0</v>
      </c>
      <c r="P63" s="5">
        <v>0</v>
      </c>
      <c r="Q63" s="5">
        <v>0</v>
      </c>
      <c r="R63" s="5">
        <v>0</v>
      </c>
      <c r="S63" s="5">
        <v>0</v>
      </c>
      <c r="T63" s="5">
        <f t="shared" si="30"/>
        <v>0</v>
      </c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</row>
    <row r="64" spans="1:46" ht="47.25">
      <c r="A64" s="6" t="s">
        <v>110</v>
      </c>
      <c r="B64" s="6" t="s">
        <v>111</v>
      </c>
      <c r="C64" s="6" t="s">
        <v>21</v>
      </c>
      <c r="D64" s="6">
        <f t="shared" ref="D64:E64" si="37">D65</f>
        <v>2017</v>
      </c>
      <c r="E64" s="6">
        <f t="shared" si="37"/>
        <v>2022</v>
      </c>
      <c r="F64" s="11">
        <f>F65</f>
        <v>50.847457627118651</v>
      </c>
      <c r="G64" s="5">
        <f>SUM(H64:K64)</f>
        <v>50.847457627118651</v>
      </c>
      <c r="H64" s="5">
        <f>H65</f>
        <v>5.6440677966101704</v>
      </c>
      <c r="I64" s="5">
        <f>I65</f>
        <v>45.203389830508478</v>
      </c>
      <c r="J64" s="5">
        <f t="shared" ref="J64:K64" si="38">J65</f>
        <v>0</v>
      </c>
      <c r="K64" s="5">
        <f t="shared" si="38"/>
        <v>0</v>
      </c>
      <c r="L64" s="6">
        <f t="shared" ref="L64:S64" si="39">L65</f>
        <v>0</v>
      </c>
      <c r="M64" s="6">
        <f t="shared" si="39"/>
        <v>0</v>
      </c>
      <c r="N64" s="5">
        <f t="shared" si="39"/>
        <v>8.4745762711864412</v>
      </c>
      <c r="O64" s="5">
        <f t="shared" si="39"/>
        <v>8.4745762711864412</v>
      </c>
      <c r="P64" s="5">
        <f t="shared" si="39"/>
        <v>8.4745762711864412</v>
      </c>
      <c r="Q64" s="5">
        <f t="shared" si="39"/>
        <v>8.4745762711864412</v>
      </c>
      <c r="R64" s="5">
        <f t="shared" si="39"/>
        <v>8.4745762711864412</v>
      </c>
      <c r="S64" s="5">
        <f t="shared" si="39"/>
        <v>8.4745762711864412</v>
      </c>
      <c r="T64" s="5">
        <f t="shared" si="30"/>
        <v>50.847457627118651</v>
      </c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</row>
    <row r="65" spans="1:46" ht="31.5">
      <c r="A65" s="6" t="s">
        <v>110</v>
      </c>
      <c r="B65" s="6" t="s">
        <v>112</v>
      </c>
      <c r="C65" s="6" t="s">
        <v>113</v>
      </c>
      <c r="D65" s="6">
        <v>2017</v>
      </c>
      <c r="E65" s="6">
        <v>2022</v>
      </c>
      <c r="F65" s="5">
        <f>T65</f>
        <v>50.847457627118651</v>
      </c>
      <c r="G65" s="5">
        <f>T65</f>
        <v>50.847457627118651</v>
      </c>
      <c r="H65" s="5">
        <f>G65*0.111</f>
        <v>5.6440677966101704</v>
      </c>
      <c r="I65" s="5">
        <f>G65*0.889</f>
        <v>45.203389830508478</v>
      </c>
      <c r="J65" s="5">
        <v>0</v>
      </c>
      <c r="K65" s="5">
        <v>0</v>
      </c>
      <c r="L65" s="6">
        <v>0</v>
      </c>
      <c r="M65" s="6">
        <v>0</v>
      </c>
      <c r="N65" s="5">
        <f t="shared" ref="N65:S65" si="40">10/1.18</f>
        <v>8.4745762711864412</v>
      </c>
      <c r="O65" s="5">
        <f t="shared" si="40"/>
        <v>8.4745762711864412</v>
      </c>
      <c r="P65" s="5">
        <f t="shared" si="40"/>
        <v>8.4745762711864412</v>
      </c>
      <c r="Q65" s="5">
        <f t="shared" si="40"/>
        <v>8.4745762711864412</v>
      </c>
      <c r="R65" s="5">
        <f t="shared" si="40"/>
        <v>8.4745762711864412</v>
      </c>
      <c r="S65" s="5">
        <f t="shared" si="40"/>
        <v>8.4745762711864412</v>
      </c>
      <c r="T65" s="5">
        <f t="shared" si="30"/>
        <v>50.847457627118651</v>
      </c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</row>
    <row r="66" spans="1:46" ht="47.25">
      <c r="A66" s="6" t="s">
        <v>114</v>
      </c>
      <c r="B66" s="6" t="s">
        <v>115</v>
      </c>
      <c r="C66" s="6" t="s">
        <v>21</v>
      </c>
      <c r="D66" s="6" t="s">
        <v>128</v>
      </c>
      <c r="E66" s="6" t="s">
        <v>128</v>
      </c>
      <c r="F66" s="6">
        <v>0</v>
      </c>
      <c r="G66" s="6">
        <f t="shared" ref="G66:G67" si="41">SUM(H66:K66)</f>
        <v>0</v>
      </c>
      <c r="H66" s="6">
        <v>0</v>
      </c>
      <c r="I66" s="6">
        <v>0</v>
      </c>
      <c r="J66" s="6">
        <v>0</v>
      </c>
      <c r="K66" s="6">
        <v>0</v>
      </c>
      <c r="L66" s="6">
        <v>0</v>
      </c>
      <c r="M66" s="6">
        <v>0</v>
      </c>
      <c r="N66" s="5">
        <v>0</v>
      </c>
      <c r="O66" s="5">
        <v>0</v>
      </c>
      <c r="P66" s="5">
        <v>0</v>
      </c>
      <c r="Q66" s="5">
        <v>0</v>
      </c>
      <c r="R66" s="5">
        <v>0</v>
      </c>
      <c r="S66" s="5">
        <v>0</v>
      </c>
      <c r="T66" s="5">
        <f t="shared" si="30"/>
        <v>0</v>
      </c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</row>
    <row r="67" spans="1:46" ht="31.5">
      <c r="A67" s="6" t="s">
        <v>116</v>
      </c>
      <c r="B67" s="6" t="s">
        <v>117</v>
      </c>
      <c r="C67" s="6" t="s">
        <v>21</v>
      </c>
      <c r="D67" s="6" t="s">
        <v>128</v>
      </c>
      <c r="E67" s="6" t="s">
        <v>128</v>
      </c>
      <c r="F67" s="6">
        <v>0</v>
      </c>
      <c r="G67" s="6">
        <f t="shared" si="41"/>
        <v>0</v>
      </c>
      <c r="H67" s="6">
        <v>0</v>
      </c>
      <c r="I67" s="6">
        <v>0</v>
      </c>
      <c r="J67" s="6">
        <v>0</v>
      </c>
      <c r="K67" s="6">
        <v>0</v>
      </c>
      <c r="L67" s="6">
        <v>0</v>
      </c>
      <c r="M67" s="6">
        <v>0</v>
      </c>
      <c r="N67" s="5">
        <v>0</v>
      </c>
      <c r="O67" s="5">
        <v>0</v>
      </c>
      <c r="P67" s="5">
        <v>0</v>
      </c>
      <c r="Q67" s="5">
        <v>0</v>
      </c>
      <c r="R67" s="5">
        <v>0</v>
      </c>
      <c r="S67" s="5">
        <v>0</v>
      </c>
      <c r="T67" s="5">
        <f t="shared" si="30"/>
        <v>0</v>
      </c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</row>
  </sheetData>
  <mergeCells count="19">
    <mergeCell ref="Q1:X1"/>
    <mergeCell ref="Q2:X2"/>
    <mergeCell ref="Q3:X3"/>
    <mergeCell ref="N9:T9"/>
    <mergeCell ref="F9:F10"/>
    <mergeCell ref="G9:K9"/>
    <mergeCell ref="T10:T11"/>
    <mergeCell ref="G10:K10"/>
    <mergeCell ref="L10:M10"/>
    <mergeCell ref="L9:M9"/>
    <mergeCell ref="A4:F4"/>
    <mergeCell ref="A5:T5"/>
    <mergeCell ref="A6:T6"/>
    <mergeCell ref="A7:T7"/>
    <mergeCell ref="A9:A11"/>
    <mergeCell ref="B9:B11"/>
    <mergeCell ref="C9:C11"/>
    <mergeCell ref="D9:D11"/>
    <mergeCell ref="E9:E10"/>
  </mergeCells>
  <printOptions horizontalCentered="1"/>
  <pageMargins left="0.31496062992125984" right="0.19685039370078741" top="0.31496062992125984" bottom="0.31496062992125984" header="0.31496062992125984" footer="0.31496062992125984"/>
  <pageSetup paperSize="8" scale="60" firstPageNumber="2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</vt:lpstr>
      <vt:lpstr>'3'!Заголовки_для_печати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Тарасова Ж.Н.</dc:creator>
  <cp:lastModifiedBy>Prosenko</cp:lastModifiedBy>
  <cp:lastPrinted>2017-06-09T11:36:22Z</cp:lastPrinted>
  <dcterms:created xsi:type="dcterms:W3CDTF">2016-12-06T07:24:14Z</dcterms:created>
  <dcterms:modified xsi:type="dcterms:W3CDTF">2017-06-09T11:36:24Z</dcterms:modified>
</cp:coreProperties>
</file>